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cead.mce.gq\dfs\QUE\grp2\SAI00\DFRAP\Programmes\PARC\Modèles\Modèles formulaires 2018 - 2021\"/>
    </mc:Choice>
  </mc:AlternateContent>
  <bookViews>
    <workbookView xWindow="0" yWindow="0" windowWidth="19200" windowHeight="7188" activeTab="2"/>
  </bookViews>
  <sheets>
    <sheet name="Informations sur les programmes" sheetId="5" r:id="rId1"/>
    <sheet name="Revenus" sheetId="3" r:id="rId2"/>
    <sheet name="Dépenses" sheetId="4" r:id="rId3"/>
    <sheet name="Donnée" sheetId="1" state="hidden" r:id="rId4"/>
  </sheets>
  <externalReferences>
    <externalReference r:id="rId5"/>
  </externalReferences>
  <definedNames>
    <definedName name="ContDem">Revenus!$H$45</definedName>
    <definedName name="coop">[1]REVENUS!#REF!</definedName>
    <definedName name="DépCanada">Dépenses!$H$26</definedName>
    <definedName name="DépLocal">Dépenses!$H$41</definedName>
    <definedName name="Frais10">Dépenses!$I$109</definedName>
    <definedName name="fraisadmin">[1]DÉPENSES!#REF!</definedName>
    <definedName name="max">[1]DÉPENSES!#REF!</definedName>
    <definedName name="Mtdemandé">Revenus!$H$34</definedName>
    <definedName name="prof">[1]REVENUS!#REF!</definedName>
    <definedName name="RVolet">Dépenses!$M$12</definedName>
    <definedName name="soustotal">[1]DÉPENSES!#REF!</definedName>
    <definedName name="soustotal_admissible">Dépenses!$I$98</definedName>
    <definedName name="total_admissible">Dépenses!$I$111</definedName>
    <definedName name="Total_dépenses">Dépenses!$I$169</definedName>
    <definedName name="total_non_admissibles">Dépenses!$I$166</definedName>
    <definedName name="totvolet">[1]REVENUS!#REF!</definedName>
    <definedName name="Volet">Revenus!$B$11</definedName>
    <definedName name="volet1" localSheetId="0">[1]REVENUS!$K$11</definedName>
    <definedName name="Volet1">Donnée!$A$2</definedName>
    <definedName name="volet2" localSheetId="0">[1]REVENUS!$K$13</definedName>
    <definedName name="Volet2">Donnée!$A$3</definedName>
    <definedName name="volet3">[1]REVENUS!#REF!</definedName>
    <definedName name="volet4">[1]REVENUS!#REF!</definedName>
    <definedName name="_xlnm.Print_Area" localSheetId="0">'Informations sur les programmes'!$B$1:$E$65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09" i="4" l="1"/>
  <c r="K109" i="4" s="1"/>
  <c r="C177" i="4" l="1"/>
  <c r="C175" i="4"/>
  <c r="M164" i="4" l="1"/>
  <c r="M163" i="4"/>
  <c r="M162" i="4"/>
  <c r="M161" i="4"/>
  <c r="H40" i="4"/>
  <c r="M40" i="4" s="1"/>
  <c r="H39" i="4"/>
  <c r="M39" i="4" s="1"/>
  <c r="H38" i="4"/>
  <c r="M38" i="4" s="1"/>
  <c r="H37" i="4"/>
  <c r="M37" i="4" s="1"/>
  <c r="H36" i="4"/>
  <c r="M36" i="4" s="1"/>
  <c r="H35" i="4"/>
  <c r="M35" i="4" s="1"/>
  <c r="H34" i="4"/>
  <c r="M34" i="4" s="1"/>
  <c r="H33" i="4"/>
  <c r="M33" i="4" s="1"/>
  <c r="H32" i="4"/>
  <c r="M32" i="4" s="1"/>
  <c r="H31" i="4"/>
  <c r="M31" i="4" s="1"/>
  <c r="H30" i="4"/>
  <c r="M30" i="4" s="1"/>
  <c r="H29" i="4"/>
  <c r="M29" i="4" s="1"/>
  <c r="H25" i="4"/>
  <c r="M25" i="4" s="1"/>
  <c r="H24" i="4"/>
  <c r="M24" i="4" s="1"/>
  <c r="H23" i="4"/>
  <c r="M23" i="4" s="1"/>
  <c r="H22" i="4"/>
  <c r="M22" i="4" s="1"/>
  <c r="H21" i="4"/>
  <c r="M21" i="4" s="1"/>
  <c r="H20" i="4"/>
  <c r="M20" i="4" s="1"/>
  <c r="H19" i="4"/>
  <c r="M19" i="4" s="1"/>
  <c r="H18" i="4"/>
  <c r="M18" i="4" s="1"/>
  <c r="H17" i="4"/>
  <c r="M17" i="4" s="1"/>
  <c r="H16" i="4"/>
  <c r="M16" i="4" s="1"/>
  <c r="H15" i="4"/>
  <c r="H14" i="4"/>
  <c r="J17" i="3"/>
  <c r="M12"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08" i="4"/>
  <c r="H54" i="4"/>
  <c r="M54" i="4" s="1"/>
  <c r="H53" i="4"/>
  <c r="M53" i="4" s="1"/>
  <c r="H44" i="4"/>
  <c r="M44" i="4" s="1"/>
  <c r="H66" i="4"/>
  <c r="M66" i="4" s="1"/>
  <c r="H67" i="4"/>
  <c r="M67" i="4" s="1"/>
  <c r="H65" i="4"/>
  <c r="M65" i="4" s="1"/>
  <c r="H64" i="4"/>
  <c r="M64" i="4" s="1"/>
  <c r="H63" i="4"/>
  <c r="M63" i="4" s="1"/>
  <c r="H62" i="4"/>
  <c r="M62" i="4" s="1"/>
  <c r="H61" i="4"/>
  <c r="M61" i="4" s="1"/>
  <c r="H60" i="4"/>
  <c r="M60" i="4" s="1"/>
  <c r="H59" i="4"/>
  <c r="M59" i="4" s="1"/>
  <c r="H58" i="4"/>
  <c r="M58" i="4" s="1"/>
  <c r="H57" i="4"/>
  <c r="M57" i="4" s="1"/>
  <c r="I109" i="4"/>
  <c r="M96" i="4"/>
  <c r="M95" i="4"/>
  <c r="M94" i="4"/>
  <c r="M93" i="4"/>
  <c r="M92" i="4"/>
  <c r="M91" i="4"/>
  <c r="M90" i="4"/>
  <c r="M89" i="4"/>
  <c r="M88" i="4"/>
  <c r="M87" i="4"/>
  <c r="M86" i="4"/>
  <c r="M85" i="4"/>
  <c r="M84" i="4"/>
  <c r="M83" i="4"/>
  <c r="M82" i="4"/>
  <c r="M81" i="4"/>
  <c r="M80" i="4"/>
  <c r="M79" i="4"/>
  <c r="M78" i="4"/>
  <c r="M77" i="4"/>
  <c r="M76" i="4"/>
  <c r="M75" i="4"/>
  <c r="M74" i="4"/>
  <c r="M73" i="4"/>
  <c r="M72" i="4"/>
  <c r="M71" i="4"/>
  <c r="M103" i="4"/>
  <c r="M107" i="4"/>
  <c r="M106" i="4"/>
  <c r="M105" i="4"/>
  <c r="M104" i="4"/>
  <c r="I97" i="4"/>
  <c r="H52" i="4"/>
  <c r="M52" i="4" s="1"/>
  <c r="H51" i="4"/>
  <c r="M51" i="4" s="1"/>
  <c r="H50" i="4"/>
  <c r="M50" i="4" s="1"/>
  <c r="H49" i="4"/>
  <c r="M49" i="4" s="1"/>
  <c r="H48" i="4"/>
  <c r="M48" i="4" s="1"/>
  <c r="H47" i="4"/>
  <c r="M47" i="4" s="1"/>
  <c r="H46" i="4"/>
  <c r="M46" i="4" s="1"/>
  <c r="H45" i="4"/>
  <c r="M45" i="4" s="1"/>
  <c r="M14" i="4" l="1"/>
  <c r="M97" i="4"/>
  <c r="K97" i="4" s="1"/>
  <c r="M55" i="4"/>
  <c r="K55" i="4" s="1"/>
  <c r="H26" i="4"/>
  <c r="H41" i="4"/>
  <c r="M41" i="4"/>
  <c r="K41" i="4" s="1"/>
  <c r="M68" i="4"/>
  <c r="K68" i="4" s="1"/>
  <c r="H68" i="4"/>
  <c r="H55" i="4"/>
  <c r="I43" i="4" s="1"/>
  <c r="I56" i="4" l="1"/>
  <c r="M15" i="4" l="1"/>
  <c r="L7" i="4"/>
  <c r="H55" i="3"/>
  <c r="H42" i="3"/>
  <c r="H27" i="3"/>
  <c r="H57" i="3" l="1"/>
  <c r="L1" i="4" s="1"/>
  <c r="M26" i="4"/>
  <c r="K26" i="4" l="1"/>
  <c r="K98" i="4" s="1"/>
  <c r="K111" i="4" s="1"/>
  <c r="C176" i="4" s="1"/>
  <c r="C178" i="4" s="1"/>
  <c r="M165" i="4"/>
  <c r="M166" i="4" s="1"/>
  <c r="I12" i="4"/>
  <c r="I165" i="4"/>
  <c r="I27" i="4"/>
  <c r="I98" i="4"/>
  <c r="I111" i="4" s="1"/>
  <c r="I166" i="4" l="1"/>
  <c r="I169" i="4" s="1"/>
  <c r="L2" i="4" s="1"/>
  <c r="L3" i="4" s="1"/>
  <c r="K166" i="4"/>
  <c r="K169" i="4" s="1"/>
</calcChain>
</file>

<file path=xl/sharedStrings.xml><?xml version="1.0" encoding="utf-8"?>
<sst xmlns="http://schemas.openxmlformats.org/spreadsheetml/2006/main" count="201" uniqueCount="168">
  <si>
    <t xml:space="preserve">Volets </t>
  </si>
  <si>
    <t>Volet 1 : Échange d'expertise</t>
  </si>
  <si>
    <t>Clientèle Admissible</t>
  </si>
  <si>
    <t>OBNL</t>
  </si>
  <si>
    <t>Institutions d'enseignement</t>
  </si>
  <si>
    <t>Institut de recherche</t>
  </si>
  <si>
    <t>Coopératives à but non lucratif</t>
  </si>
  <si>
    <t>DÉPENSES ADMISSIBLES</t>
  </si>
  <si>
    <t>Remboursement</t>
  </si>
  <si>
    <t>Remplir les cases blanches</t>
  </si>
  <si>
    <t>Année financière</t>
  </si>
  <si>
    <t>2023-2024</t>
  </si>
  <si>
    <t>Nom de l'organisme :</t>
  </si>
  <si>
    <t>Titre du projet :</t>
  </si>
  <si>
    <t>Catégorie de l'Organisme :</t>
  </si>
  <si>
    <t>Type de volet :</t>
  </si>
  <si>
    <t>Année financière :</t>
  </si>
  <si>
    <t>l'onglet "Informations sur les programmes".</t>
  </si>
  <si>
    <t xml:space="preserve">Certaines cases ont un menu déroulant. Utilisez l'icone </t>
  </si>
  <si>
    <t xml:space="preserve">entouré d'un cercle pour effectuer votre choix. </t>
  </si>
  <si>
    <r>
      <t>Remplir également l'onglet "</t>
    </r>
    <r>
      <rPr>
        <b/>
        <i/>
        <sz val="10"/>
        <color indexed="8"/>
        <rFont val="Arial"/>
        <family val="2"/>
      </rPr>
      <t>DÉPENSES</t>
    </r>
    <r>
      <rPr>
        <i/>
        <sz val="10"/>
        <color indexed="8"/>
        <rFont val="Arial"/>
        <family val="2"/>
      </rPr>
      <t xml:space="preserve">" et n'hésitez pas à consulter </t>
    </r>
  </si>
  <si>
    <t>Contribution de l'organisme demandeur</t>
  </si>
  <si>
    <t>Montant revenus</t>
  </si>
  <si>
    <t>Correction SQRC</t>
  </si>
  <si>
    <t>Tous les revenus et toutes les dépenses directement liées à la réalisation du projet doivent se retrouver dans le formulaire. Les dépenses non admissibles doivent également être comptabilisées, afin de refléter l’ensemble des coûts du projet.</t>
  </si>
  <si>
    <t xml:space="preserve">Préciser la nature de la contribution, en argent ou en services, de l'organisme demandeur et le montant </t>
  </si>
  <si>
    <t>Subventions publiques</t>
  </si>
  <si>
    <t xml:space="preserve">Subvention(s) fédérale(s) </t>
  </si>
  <si>
    <t>Subvention(s)  du gouvernement et des municipalités du Québec</t>
  </si>
  <si>
    <t>Autres sources de revenus</t>
  </si>
  <si>
    <t>Ex. : fras d'inscription, commandites</t>
  </si>
  <si>
    <t>Total des revenus :</t>
  </si>
  <si>
    <r>
      <t xml:space="preserve">Note : Le montant total des revenus </t>
    </r>
    <r>
      <rPr>
        <b/>
        <i/>
        <sz val="9"/>
        <color indexed="62"/>
        <rFont val="Calibri"/>
        <family val="2"/>
      </rPr>
      <t>DOIT</t>
    </r>
    <r>
      <rPr>
        <i/>
        <sz val="9"/>
        <color indexed="62"/>
        <rFont val="Calibri"/>
        <family val="2"/>
      </rPr>
      <t xml:space="preserve"> être égal</t>
    </r>
  </si>
  <si>
    <t xml:space="preserve">au montant total des dépenses. </t>
  </si>
  <si>
    <t>Ne remplir que les cases blanches</t>
  </si>
  <si>
    <t>Détails</t>
  </si>
  <si>
    <t>Dépenses totales prévues</t>
  </si>
  <si>
    <t>Réservé SQRC</t>
  </si>
  <si>
    <t>Commentaires SQRC</t>
  </si>
  <si>
    <r>
      <t>Origine et destination</t>
    </r>
    <r>
      <rPr>
        <sz val="8"/>
        <rFont val="Arial"/>
        <family val="2"/>
      </rPr>
      <t xml:space="preserve"> 
</t>
    </r>
    <r>
      <rPr>
        <i/>
        <sz val="8"/>
        <rFont val="Arial"/>
        <family val="2"/>
      </rPr>
      <t>précisez villes et province/territoire de départ et d'arrivée et le moyen de transport (avion, autobus, etc.)</t>
    </r>
  </si>
  <si>
    <t># de pers.</t>
  </si>
  <si>
    <t>Coût unitaire moyen ou détaillé</t>
  </si>
  <si>
    <t>Sous-total</t>
  </si>
  <si>
    <t xml:space="preserve">Origine/Retour  </t>
  </si>
  <si>
    <t>Destination</t>
  </si>
  <si>
    <t>TOTAL</t>
  </si>
  <si>
    <t>Moyen de transport</t>
  </si>
  <si>
    <t>Ville, Province/Territoire</t>
  </si>
  <si>
    <t># jours</t>
  </si>
  <si>
    <t xml:space="preserve">Coût </t>
  </si>
  <si>
    <t>Autres dépenses admissibles</t>
  </si>
  <si>
    <t>SOUS-TOTAL</t>
  </si>
  <si>
    <r>
      <rPr>
        <b/>
        <sz val="9"/>
        <rFont val="Arial"/>
        <family val="2"/>
      </rPr>
      <t xml:space="preserve">Frais de communication et de promotion directement reliés à l’activité            </t>
    </r>
    <r>
      <rPr>
        <i/>
        <sz val="9"/>
        <rFont val="Arial"/>
        <family val="2"/>
      </rPr>
      <t xml:space="preserve"> 
</t>
    </r>
    <r>
      <rPr>
        <sz val="9"/>
        <rFont val="Arial"/>
        <family val="2"/>
      </rPr>
      <t/>
    </r>
  </si>
  <si>
    <t>• Frais liés à des campagnes de référencement payant sur les moteurs de recherche</t>
  </si>
  <si>
    <t>• Frais liés à des campagnes de courriels personnalisés</t>
  </si>
  <si>
    <t>• Frais liés à l’impression et à la diffusion de dépliants promotionnels</t>
  </si>
  <si>
    <t>DÉPENSES NON-ADMISSIBLES</t>
  </si>
  <si>
    <t>Total des revenus</t>
  </si>
  <si>
    <t>TOTAL DÉPENSES</t>
  </si>
  <si>
    <t>SOUS-TOTAL dépenses non admissibles</t>
  </si>
  <si>
    <t>Volet</t>
  </si>
  <si>
    <t>Si Volet 2, 50 % des frais de déplacements non pris en compte dans les dépenses admissibles (calcul automatique).</t>
  </si>
  <si>
    <t>Subvention(s)  provenant d'un autre gouvernement provincial ou territorial (autre que Québec)</t>
  </si>
  <si>
    <t>Autre</t>
  </si>
  <si>
    <t>Total</t>
  </si>
  <si>
    <t>Montant correspondant à 50 % des sommes (volet 2)</t>
  </si>
  <si>
    <t>FRAIS ADMINISTRATION DÉPASSE 10% DU TOTAL ADMISIBLE</t>
  </si>
  <si>
    <t>FRAIS COMMUNICATION DÉPASSE 10% DU TOTAL ADMISIBLE</t>
  </si>
  <si>
    <t xml:space="preserve">      Le montant total des revenus doit être égal au montant total des dépenses.</t>
  </si>
  <si>
    <t xml:space="preserve">Préciser la provenance et la nature (argent ou services) des sources de revenus. </t>
  </si>
  <si>
    <r>
      <rPr>
        <b/>
        <sz val="8"/>
        <color rgb="FF000000"/>
        <rFont val="Arial"/>
        <family val="2"/>
      </rPr>
      <t>Frais de déplacement au Canada</t>
    </r>
    <r>
      <rPr>
        <sz val="8"/>
        <color indexed="8"/>
        <rFont val="Arial"/>
        <family val="2"/>
      </rPr>
      <t xml:space="preserve">. 
Préciser le lieu de départ et le lieu de destination, le nombre de personnes et le type de transport choisi, ainsi que le coût unitaire. (pour un Volet 2, le calcul est effectué automatiquement)
</t>
    </r>
  </si>
  <si>
    <r>
      <t xml:space="preserve">Frais de séjour </t>
    </r>
    <r>
      <rPr>
        <i/>
        <sz val="8"/>
        <color indexed="8"/>
        <rFont val="Arial"/>
        <family val="2"/>
      </rPr>
      <t xml:space="preserve">  
Hébergement
Indiquer la ville et la province/territoire</t>
    </r>
  </si>
  <si>
    <r>
      <t>Frais de repas</t>
    </r>
    <r>
      <rPr>
        <i/>
        <sz val="8"/>
        <color indexed="8"/>
        <rFont val="Arial"/>
        <family val="2"/>
      </rPr>
      <t xml:space="preserve"> 
Indiquer la ville et la province/territoire</t>
    </r>
  </si>
  <si>
    <r>
      <t>Frais encourus pour l'interprétation</t>
    </r>
    <r>
      <rPr>
        <b/>
        <i/>
        <sz val="8"/>
        <rFont val="Arial"/>
        <family val="2"/>
      </rPr>
      <t xml:space="preserve">
</t>
    </r>
    <r>
      <rPr>
        <i/>
        <sz val="8"/>
        <rFont val="Arial"/>
        <family val="2"/>
      </rPr>
      <t>Préciser</t>
    </r>
  </si>
  <si>
    <r>
      <t xml:space="preserve">Frais encourus pour la traduction </t>
    </r>
    <r>
      <rPr>
        <i/>
        <sz val="8"/>
        <rFont val="Arial"/>
        <family val="2"/>
      </rPr>
      <t>Préciser</t>
    </r>
  </si>
  <si>
    <r>
      <t>Autres dépenses.</t>
    </r>
    <r>
      <rPr>
        <b/>
        <i/>
        <sz val="8"/>
        <rFont val="Arial"/>
        <family val="2"/>
      </rPr>
      <t xml:space="preserve">
</t>
    </r>
    <r>
      <rPr>
        <i/>
        <sz val="8"/>
        <rFont val="Arial"/>
        <family val="2"/>
      </rPr>
      <t>Préciser</t>
    </r>
  </si>
  <si>
    <r>
      <t>Toutes autres dépenses qui auraient normalement été assumées par l'organisme dans le cours normal de ses activités.</t>
    </r>
    <r>
      <rPr>
        <b/>
        <i/>
        <sz val="8"/>
        <rFont val="Arial"/>
        <family val="2"/>
      </rPr>
      <t xml:space="preserve">
</t>
    </r>
    <r>
      <rPr>
        <i/>
        <sz val="8"/>
        <rFont val="Arial"/>
        <family val="2"/>
      </rPr>
      <t>Préciser</t>
    </r>
  </si>
  <si>
    <r>
      <t>Aides financières à un tiers</t>
    </r>
    <r>
      <rPr>
        <sz val="8"/>
        <rFont val="Arial"/>
        <family val="2"/>
      </rPr>
      <t xml:space="preserve"> (subventions, bourses ou programmes visant à être octroyés à d'autres bénéficiaires)</t>
    </r>
    <r>
      <rPr>
        <b/>
        <i/>
        <sz val="8"/>
        <rFont val="Arial"/>
        <family val="2"/>
      </rPr>
      <t xml:space="preserve">
</t>
    </r>
    <r>
      <rPr>
        <i/>
        <sz val="8"/>
        <rFont val="Arial"/>
        <family val="2"/>
      </rPr>
      <t>Préciser</t>
    </r>
  </si>
  <si>
    <r>
      <t>Frais de voyage en première classe ou en classe affaires</t>
    </r>
    <r>
      <rPr>
        <b/>
        <i/>
        <sz val="8"/>
        <rFont val="Arial"/>
        <family val="2"/>
      </rPr>
      <t xml:space="preserve">
</t>
    </r>
    <r>
      <rPr>
        <i/>
        <sz val="8"/>
        <rFont val="Arial"/>
        <family val="2"/>
      </rPr>
      <t>Préciser</t>
    </r>
  </si>
  <si>
    <r>
      <t>Salaires du personnel régulier du ou des organismes</t>
    </r>
    <r>
      <rPr>
        <b/>
        <i/>
        <sz val="8"/>
        <rFont val="Arial"/>
        <family val="2"/>
      </rPr>
      <t xml:space="preserve">
</t>
    </r>
    <r>
      <rPr>
        <i/>
        <sz val="8"/>
        <rFont val="Arial"/>
        <family val="2"/>
      </rPr>
      <t>Préciser</t>
    </r>
  </si>
  <si>
    <r>
      <t>Dépenses courantes de fonctionnement du ou des organismes</t>
    </r>
    <r>
      <rPr>
        <b/>
        <i/>
        <sz val="8"/>
        <rFont val="Arial"/>
        <family val="2"/>
      </rPr>
      <t xml:space="preserve">
</t>
    </r>
    <r>
      <rPr>
        <i/>
        <sz val="8"/>
        <rFont val="Arial"/>
        <family val="2"/>
      </rPr>
      <t>Préciser</t>
    </r>
  </si>
  <si>
    <r>
      <t>Frais liés à un cocktail ou à une réception</t>
    </r>
    <r>
      <rPr>
        <b/>
        <i/>
        <sz val="8"/>
        <rFont val="Arial"/>
        <family val="2"/>
      </rPr>
      <t xml:space="preserve">
</t>
    </r>
    <r>
      <rPr>
        <i/>
        <sz val="8"/>
        <rFont val="Arial"/>
        <family val="2"/>
      </rPr>
      <t>Préciser</t>
    </r>
  </si>
  <si>
    <r>
      <t>Frais de déplacement à l'extérieur du Canada</t>
    </r>
    <r>
      <rPr>
        <b/>
        <i/>
        <sz val="8"/>
        <rFont val="Arial"/>
        <family val="2"/>
      </rPr>
      <t xml:space="preserve">
</t>
    </r>
    <r>
      <rPr>
        <i/>
        <sz val="8"/>
        <rFont val="Arial"/>
        <family val="2"/>
      </rPr>
      <t>Préciser</t>
    </r>
  </si>
  <si>
    <r>
      <t>Loyers</t>
    </r>
    <r>
      <rPr>
        <b/>
        <i/>
        <sz val="8"/>
        <rFont val="Arial"/>
        <family val="2"/>
      </rPr>
      <t xml:space="preserve">
</t>
    </r>
    <r>
      <rPr>
        <i/>
        <sz val="8"/>
        <rFont val="Arial"/>
        <family val="2"/>
      </rPr>
      <t>Préciser</t>
    </r>
  </si>
  <si>
    <t>Subvention PARC possible en fonction du cumul des subventions</t>
  </si>
  <si>
    <t>Autres subventions gouvernementales (fédéral + Québec)</t>
  </si>
  <si>
    <t>2018-2019</t>
  </si>
  <si>
    <t>2019-2020</t>
  </si>
  <si>
    <t>2020-2021</t>
  </si>
  <si>
    <t>Ceci est un récapitulatif. Pour obtenir de plus amples renseignements, veuillez consulter notre site Internet.</t>
  </si>
  <si>
    <t>Volet 1</t>
  </si>
  <si>
    <t>Volet 2</t>
  </si>
  <si>
    <t xml:space="preserve">Échange d’expertise </t>
  </si>
  <si>
    <t>Dialogue citoyen</t>
  </si>
  <si>
    <t xml:space="preserve">Appuie prioritairement des activités d’échanges entre experts québécois et canadiens qui contribuent au transfert d’expertise entre le Québec et les autres provinces et territoires ainsi qu’au rayonnement de l’expertise québécoise. Ce volet cible deux types de projets : </t>
  </si>
  <si>
    <t>Appuie prioritairement l’organisation d’activités favorisant les échanges entre citoyens québécois et ceux d’ailleurs au Canada. Ces projets peuvent consister en :</t>
  </si>
  <si>
    <r>
      <t>·</t>
    </r>
    <r>
      <rPr>
        <sz val="7"/>
        <color rgb="FF000000"/>
        <rFont val="Arial"/>
        <family val="2"/>
      </rPr>
      <t xml:space="preserve">         </t>
    </r>
    <r>
      <rPr>
        <sz val="11"/>
        <color rgb="FF000000"/>
        <rFont val="Arial"/>
        <family val="2"/>
      </rPr>
      <t>la participation d’experts québécois à des colloques, à des conférences, à des forums et à des ateliers au Canada, y compris au Québec;</t>
    </r>
  </si>
  <si>
    <t>·       la mise en place de structures ou de réseaux pancanadiens de collaboration et d’échanges;</t>
  </si>
  <si>
    <r>
      <t>·</t>
    </r>
    <r>
      <rPr>
        <sz val="7"/>
        <color rgb="FF000000"/>
        <rFont val="Arial"/>
        <family val="2"/>
      </rPr>
      <t xml:space="preserve">         </t>
    </r>
    <r>
      <rPr>
        <sz val="11"/>
        <color rgb="FF000000"/>
        <rFont val="Arial"/>
        <family val="2"/>
      </rPr>
      <t>les projets de partage d’expertise impliquant un transfert de pratiques innovantes du Québec vers les autres provinces et les territoires.</t>
    </r>
  </si>
  <si>
    <t>·       l’organisation d’écoles d’été, de forums, de conférences, d’activités de débats ou d’ateliers qui contribueront à stimuler la réflexion sur le Canada d’aujourd’hui et de demain.</t>
  </si>
  <si>
    <t>Dépôt en tout temps</t>
  </si>
  <si>
    <t>Sur appel à projets uniquement</t>
  </si>
  <si>
    <t>Frais de déplacement et de séjour : sont admissibles les dépenses engagées par des résidents du Québec seulement, et ce, à hauteur de 100 %.</t>
  </si>
  <si>
    <t xml:space="preserve">Frais de déplacement et de séjour : sont admissibles les dépenses engagées par des résidents du Québec et du Canada, et ce, à hauteur de 50 %. </t>
  </si>
  <si>
    <t>Codemandeur non obligatoire</t>
  </si>
  <si>
    <t>Codemandeur obligatoire</t>
  </si>
  <si>
    <r>
      <t>Si le demandeur est du Québec, il faut que le codemandeur soit du Canada ou vice-versa</t>
    </r>
    <r>
      <rPr>
        <sz val="11"/>
        <color rgb="FFFF0000"/>
        <rFont val="Arial"/>
        <family val="2"/>
      </rPr>
      <t>.</t>
    </r>
  </si>
  <si>
    <t>Maximum de 75 000 $ par projet</t>
  </si>
  <si>
    <t>Dépenses admissibles</t>
  </si>
  <si>
    <t>* les frais de séjour, y compris l’hébergement et les repas, selon les barèmes établis par le gouvernement du Québec*;</t>
  </si>
  <si>
    <t>* les frais raisonnables de déplacement au Québec et au Canada*;</t>
  </si>
  <si>
    <t xml:space="preserve">* les frais engagés pour l’interprétation simultanée, lorsqu’ils sont justifiés;
</t>
  </si>
  <si>
    <t>* les honoraires et les salaires versés aux personnes embauchées spécifiquement pour la réalisation du projet, selon les barèmes de l’organisme, lorsqu’ils sont justifiés;</t>
  </si>
  <si>
    <t>* les frais engagés pour la traduction ou la production d’outils ou de supports liés à la réalisation de l’activité, lorsqu’ils sont justifiés;</t>
  </si>
  <si>
    <t>* les frais d’inscription à l’activité, lorsqu’ils sont justifiés;</t>
  </si>
  <si>
    <t>* les frais engagés pour les activités de communication et de promotion directement reliées à l’activité;</t>
  </si>
  <si>
    <t>* les frais engagés pour la réalisation logistique de l’activité (la location de matériel, d’équipement ou de salle), lorsqu’ils sont justifiés;</t>
  </si>
  <si>
    <t>* les frais de vérification comptable, lorsque celle-ci est exigée.</t>
  </si>
  <si>
    <t>*Note</t>
  </si>
  <si>
    <t>Pour le volet 1, les frais de séjour et de déplacement des résidents du Québec seulement sont admissibles au PARC. Pour le volet 2, les frais de déplacement et de séjour de tous les participants, canadiens et québécois, sont admissibles dans le calcul de la subvention à hauteur de 50 % des frais engagés et dans la limite des barèmes établis par le gouvernement du Québec pour les frais de séjour.</t>
  </si>
  <si>
    <t>Dépenses non admissibles</t>
  </si>
  <si>
    <t>* les frais d’administration;</t>
  </si>
  <si>
    <t>* les loyers;</t>
  </si>
  <si>
    <t>* l’achat d’équipements;</t>
  </si>
  <si>
    <t>* les dépenses effectuées avant le dépôt de la demande de subvention;</t>
  </si>
  <si>
    <t>* les dépenses d’immobilisations ou l’achat de biens meubles;</t>
  </si>
  <si>
    <t>* les frais de déplacement en première classe ou en classe affaires;</t>
  </si>
  <si>
    <t>* les frais de séjour et de déplacement à l’extérieur du Canada;</t>
  </si>
  <si>
    <r>
      <t>* les salaires des employés</t>
    </r>
    <r>
      <rPr>
        <sz val="10"/>
        <color rgb="FF000000"/>
        <rFont val="Times New Roman"/>
        <family val="1"/>
      </rPr>
      <t>;</t>
    </r>
  </si>
  <si>
    <t>* les frais de déplacement ou de séjour à l’extérieur du Canada;</t>
  </si>
  <si>
    <t>* les frais liés à un cocktail ou à une réception;</t>
  </si>
  <si>
    <t>* les dépenses courantes de fonctionnement des organismes;</t>
  </si>
  <si>
    <t>* toutes les autres dépenses qui auraient normalement été assumées par l’organisme dans le cours normal de ses activités.</t>
  </si>
  <si>
    <t>Cumul des aides financières gouvernementales et municipales</t>
  </si>
  <si>
    <t xml:space="preserve">Un projet financé dans le cadre de ce programme ne peut pas être financé par d’autres programmes normés du SQRC. Il peut toutefois être financé par d’autres </t>
  </si>
  <si>
    <t>programmes gouvernementaux.</t>
  </si>
  <si>
    <t>Le cumul de la subvention accordée par le SQRC et l’aide financière obtenue d’autres sources gouvernementales ne peut pas dépasser 80 % des dépenses admissibles.</t>
  </si>
  <si>
    <t>À des fins d’application de cette règle de cumul, les autres sources gouvernementales sont le gouvernement fédéral (y compris les organismes gouvernementaux</t>
  </si>
  <si>
    <t>et les sociétés d’État), les entités municipales situées au Québec ainsi que les autres ministères, organismes</t>
  </si>
  <si>
    <t xml:space="preserve">ou sociétés d’État du gouvernement du Québec. </t>
  </si>
  <si>
    <t>Dans certaines situations (non-respect des conditions, projet annulé, etc.), le bénéficiaire devra rembourser l’aide financière, en tout ou en partie.</t>
  </si>
  <si>
    <t>Pour en savoir davantage, voir la section « Remboursement » de notre site Web.</t>
  </si>
  <si>
    <t>Assurez-vous de bien remplir les deux onglets : Revenus ET Dépenses</t>
  </si>
  <si>
    <t>Informations budgétaires à prendre en considération pour le PARC 2018-2019 à 2020-2021</t>
  </si>
  <si>
    <t>BILAN FINANCIER - PARC (Programme 2018-19 à 2020-21)
REVENUS DU PROJET</t>
  </si>
  <si>
    <t>BILAN FINANCIER - PARC (Programme 2018-19 à 2020-21)
DÉPENSES DU PROJET</t>
  </si>
  <si>
    <t>Montant dépenses admissibles</t>
  </si>
  <si>
    <t>Montant octroyé par le SQRC</t>
  </si>
  <si>
    <r>
      <t xml:space="preserve">Dépenses effectuées avant le dépôt de la demande ou de la date de début d'admissibilité </t>
    </r>
    <r>
      <rPr>
        <b/>
        <i/>
        <sz val="8"/>
        <rFont val="Arial"/>
        <family val="2"/>
      </rPr>
      <t xml:space="preserve">
</t>
    </r>
    <r>
      <rPr>
        <i/>
        <sz val="8"/>
        <rFont val="Arial"/>
        <family val="2"/>
      </rPr>
      <t>Préciser</t>
    </r>
  </si>
  <si>
    <r>
      <t>Cachets d'artistes pour des performances professionnelles.</t>
    </r>
    <r>
      <rPr>
        <b/>
        <i/>
        <sz val="8"/>
        <rFont val="Arial"/>
        <family val="2"/>
      </rPr>
      <t xml:space="preserve">
</t>
    </r>
    <r>
      <rPr>
        <i/>
        <sz val="8"/>
        <rFont val="Arial"/>
        <family val="2"/>
      </rPr>
      <t>Préciser</t>
    </r>
  </si>
  <si>
    <t>Total des dépenses</t>
  </si>
  <si>
    <t>Écart</t>
  </si>
  <si>
    <r>
      <rPr>
        <b/>
        <sz val="8"/>
        <color rgb="FF000000"/>
        <rFont val="Arial"/>
        <family val="2"/>
      </rPr>
      <t>Frais de transport local</t>
    </r>
    <r>
      <rPr>
        <sz val="8"/>
        <color indexed="8"/>
        <rFont val="Arial"/>
        <family val="2"/>
      </rPr>
      <t xml:space="preserve">. 
Préciser le nombre de personnes et le type de transport choisi, ainsi que le coût unitaire.
</t>
    </r>
  </si>
  <si>
    <r>
      <rPr>
        <b/>
        <sz val="8"/>
        <rFont val="Arial"/>
        <family val="2"/>
      </rPr>
      <t xml:space="preserve">Frais d'inscription (colloque, congrès etc.)                             </t>
    </r>
    <r>
      <rPr>
        <i/>
        <sz val="8"/>
        <rFont val="Arial"/>
        <family val="2"/>
      </rPr>
      <t>Préciser</t>
    </r>
  </si>
  <si>
    <r>
      <rPr>
        <b/>
        <sz val="8"/>
        <rFont val="Arial"/>
        <family val="2"/>
      </rPr>
      <t xml:space="preserve">Honoraires versés aux personnes embauchées par le demandeur pour la réalisation du projet             </t>
    </r>
    <r>
      <rPr>
        <i/>
        <sz val="8"/>
        <rFont val="Arial"/>
        <family val="2"/>
      </rPr>
      <t>Préciser</t>
    </r>
  </si>
  <si>
    <r>
      <t xml:space="preserve">Frais encourus pour la réalisation logistique  </t>
    </r>
    <r>
      <rPr>
        <b/>
        <i/>
        <sz val="8"/>
        <rFont val="Arial"/>
        <family val="2"/>
      </rPr>
      <t xml:space="preserve">
</t>
    </r>
    <r>
      <rPr>
        <i/>
        <sz val="8"/>
        <rFont val="Arial"/>
        <family val="2"/>
      </rPr>
      <t>Préciser</t>
    </r>
  </si>
  <si>
    <r>
      <t xml:space="preserve">Frais de vérification comptable </t>
    </r>
    <r>
      <rPr>
        <sz val="8"/>
        <rFont val="Arial"/>
        <family val="2"/>
      </rPr>
      <t>(lorsque exigés)</t>
    </r>
  </si>
  <si>
    <t>SOUS-TOTAL dépenses admissibles</t>
  </si>
  <si>
    <t>• Frais liés à la publicité (numérique, traditionnelle et médias sociaux) et aux campagnes de marketing</t>
  </si>
  <si>
    <t>• Frais liés à la promotion d’un site Web, d’une plateforme virtuelle, ou d’une application mobile</t>
  </si>
  <si>
    <t xml:space="preserve">Autres préciser : </t>
  </si>
  <si>
    <t>Sous-total frais de communication</t>
  </si>
  <si>
    <t>TOTAL dépenses admissibles</t>
  </si>
  <si>
    <r>
      <t>Dépenses d'immobilisation ou achat de biens meubles.</t>
    </r>
    <r>
      <rPr>
        <i/>
        <sz val="8"/>
        <rFont val="Arial"/>
        <family val="2"/>
      </rPr>
      <t xml:space="preserve">                   Préciser</t>
    </r>
  </si>
  <si>
    <t>Subvention finale PARC (Ajustée au besoin)</t>
  </si>
  <si>
    <t>Volet 2 : Dialogue Citoyen</t>
  </si>
  <si>
    <t>Subvention finale demandée du SQRC</t>
  </si>
  <si>
    <t>V1.0 2021-05-07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</si>
</sst>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 #,##0.00_)\ &quot;$&quot;_ ;_ * \(#,##0.00\)\ &quot;$&quot;_ ;_ * &quot;-&quot;??_)\ &quot;$&quot;_ ;_ @_ "/>
    <numFmt numFmtId="164" formatCode="#,##0\ &quot;$&quot;"/>
    <numFmt numFmtId="165" formatCode="#,##0.00\ &quot;$&quot;"/>
  </numFmts>
  <fonts count="70" x14ac:knownFonts="1">
    <font>
      <sz val="11"/>
      <color theme="1"/>
      <name val="Calibri"/>
      <family val="2"/>
      <scheme val="minor"/>
    </font>
    <font>
      <b/>
      <sz val="11"/>
      <color theme="1"/>
      <name val="Calibri"/>
      <family val="2"/>
      <scheme val="minor"/>
    </font>
    <font>
      <sz val="11"/>
      <color theme="0"/>
      <name val="Calibri"/>
      <family val="2"/>
      <scheme val="minor"/>
    </font>
    <font>
      <b/>
      <sz val="12"/>
      <name val="Arial"/>
      <family val="2"/>
    </font>
    <font>
      <b/>
      <sz val="9"/>
      <color theme="1"/>
      <name val="Calibri"/>
      <family val="2"/>
      <scheme val="minor"/>
    </font>
    <font>
      <b/>
      <sz val="20"/>
      <color rgb="FFC00000"/>
      <name val="Times New Roman"/>
      <family val="1"/>
    </font>
    <font>
      <sz val="10"/>
      <color rgb="FF000000"/>
      <name val="Arial"/>
      <family val="2"/>
    </font>
    <font>
      <i/>
      <sz val="11"/>
      <color theme="1"/>
      <name val="Calibri"/>
      <family val="2"/>
      <scheme val="minor"/>
    </font>
    <font>
      <i/>
      <sz val="10"/>
      <color rgb="FF000000"/>
      <name val="Arial"/>
      <family val="2"/>
    </font>
    <font>
      <b/>
      <i/>
      <sz val="10"/>
      <color indexed="8"/>
      <name val="Arial"/>
      <family val="2"/>
    </font>
    <font>
      <i/>
      <sz val="10"/>
      <color indexed="8"/>
      <name val="Arial"/>
      <family val="2"/>
    </font>
    <font>
      <b/>
      <sz val="10"/>
      <color rgb="FF000000"/>
      <name val="Arial"/>
      <family val="2"/>
    </font>
    <font>
      <sz val="10"/>
      <color theme="0" tint="-4.9989318521683403E-2"/>
      <name val="Arial"/>
      <family val="2"/>
    </font>
    <font>
      <i/>
      <sz val="11"/>
      <color theme="8" tint="-0.499984740745262"/>
      <name val="Calibri"/>
      <family val="2"/>
    </font>
    <font>
      <i/>
      <sz val="9"/>
      <color rgb="FF000000"/>
      <name val="Arial"/>
      <family val="2"/>
    </font>
    <font>
      <sz val="9"/>
      <color rgb="FF000000"/>
      <name val="Arial"/>
      <family val="2"/>
    </font>
    <font>
      <sz val="8"/>
      <color rgb="FF000000"/>
      <name val="Arial"/>
      <family val="2"/>
    </font>
    <font>
      <b/>
      <sz val="12"/>
      <color theme="0"/>
      <name val="Calibri"/>
      <family val="2"/>
      <scheme val="minor"/>
    </font>
    <font>
      <i/>
      <sz val="9"/>
      <color theme="8" tint="-0.499984740745262"/>
      <name val="Calibri"/>
      <family val="2"/>
      <scheme val="minor"/>
    </font>
    <font>
      <b/>
      <i/>
      <sz val="9"/>
      <color indexed="62"/>
      <name val="Calibri"/>
      <family val="2"/>
    </font>
    <font>
      <i/>
      <sz val="9"/>
      <color indexed="62"/>
      <name val="Calibri"/>
      <family val="2"/>
    </font>
    <font>
      <b/>
      <sz val="10"/>
      <color rgb="FFC00000"/>
      <name val="Arial"/>
      <family val="2"/>
    </font>
    <font>
      <b/>
      <sz val="9"/>
      <name val="Arial"/>
      <family val="2"/>
    </font>
    <font>
      <b/>
      <sz val="10"/>
      <color theme="0"/>
      <name val="Arial"/>
      <family val="2"/>
    </font>
    <font>
      <b/>
      <sz val="10"/>
      <color theme="1"/>
      <name val="Arial"/>
      <family val="2"/>
    </font>
    <font>
      <b/>
      <sz val="10"/>
      <name val="Arial"/>
      <family val="2"/>
    </font>
    <font>
      <i/>
      <sz val="9"/>
      <name val="Arial"/>
      <family val="2"/>
    </font>
    <font>
      <sz val="8"/>
      <name val="Arial"/>
      <family val="2"/>
    </font>
    <font>
      <b/>
      <sz val="8"/>
      <name val="Arial"/>
      <family val="2"/>
    </font>
    <font>
      <i/>
      <sz val="8"/>
      <name val="Arial"/>
      <family val="2"/>
    </font>
    <font>
      <sz val="8"/>
      <color rgb="FF000000"/>
      <name val="Times New Roman"/>
      <family val="1"/>
    </font>
    <font>
      <sz val="9"/>
      <name val="Arial"/>
      <family val="2"/>
    </font>
    <font>
      <b/>
      <sz val="9"/>
      <color theme="1"/>
      <name val="Arial"/>
      <family val="2"/>
    </font>
    <font>
      <b/>
      <sz val="14"/>
      <color rgb="FF000000"/>
      <name val="Arial"/>
      <family val="2"/>
    </font>
    <font>
      <b/>
      <sz val="14"/>
      <color theme="0"/>
      <name val="Arial"/>
      <family val="2"/>
    </font>
    <font>
      <sz val="11"/>
      <color theme="0" tint="-4.9989318521683403E-2"/>
      <name val="Calibri"/>
      <family val="2"/>
      <scheme val="minor"/>
    </font>
    <font>
      <b/>
      <sz val="11"/>
      <color theme="0" tint="-4.9989318521683403E-2"/>
      <name val="Calibri"/>
      <family val="2"/>
      <scheme val="minor"/>
    </font>
    <font>
      <b/>
      <sz val="18"/>
      <color theme="0"/>
      <name val="Arial"/>
      <family val="2"/>
    </font>
    <font>
      <sz val="18"/>
      <name val="Arial"/>
      <family val="2"/>
    </font>
    <font>
      <b/>
      <sz val="14"/>
      <name val="Arial"/>
      <family val="2"/>
    </font>
    <font>
      <b/>
      <sz val="11"/>
      <name val="Calibri"/>
      <family val="2"/>
      <scheme val="minor"/>
    </font>
    <font>
      <b/>
      <sz val="8"/>
      <color theme="0" tint="-0.249977111117893"/>
      <name val="Arial"/>
      <family val="2"/>
    </font>
    <font>
      <b/>
      <sz val="8"/>
      <color theme="1"/>
      <name val="Arial"/>
      <family val="2"/>
    </font>
    <font>
      <i/>
      <sz val="11"/>
      <color theme="0" tint="-4.9989318521683403E-2"/>
      <name val="Calibri"/>
      <family val="2"/>
      <scheme val="minor"/>
    </font>
    <font>
      <b/>
      <sz val="16"/>
      <color theme="0"/>
      <name val="Arial"/>
      <family val="2"/>
    </font>
    <font>
      <b/>
      <sz val="10"/>
      <color theme="2" tint="-0.499984740745262"/>
      <name val="Arial"/>
      <family val="2"/>
    </font>
    <font>
      <b/>
      <sz val="11"/>
      <color theme="2" tint="-0.499984740745262"/>
      <name val="Calibri"/>
      <family val="2"/>
      <scheme val="minor"/>
    </font>
    <font>
      <b/>
      <sz val="8"/>
      <color rgb="FF000000"/>
      <name val="Arial"/>
      <family val="2"/>
    </font>
    <font>
      <sz val="8"/>
      <color indexed="8"/>
      <name val="Arial"/>
      <family val="2"/>
    </font>
    <font>
      <i/>
      <sz val="8"/>
      <color rgb="FF000000"/>
      <name val="Arial"/>
      <family val="2"/>
    </font>
    <font>
      <i/>
      <sz val="8"/>
      <color indexed="8"/>
      <name val="Arial"/>
      <family val="2"/>
    </font>
    <font>
      <b/>
      <i/>
      <sz val="8"/>
      <name val="Arial"/>
      <family val="2"/>
    </font>
    <font>
      <sz val="8"/>
      <color theme="1"/>
      <name val="Calibri"/>
      <family val="2"/>
      <scheme val="minor"/>
    </font>
    <font>
      <sz val="11"/>
      <color theme="1"/>
      <name val="Calibri"/>
      <family val="2"/>
      <scheme val="minor"/>
    </font>
    <font>
      <sz val="8"/>
      <color theme="1"/>
      <name val="Arial"/>
      <family val="2"/>
    </font>
    <font>
      <sz val="10"/>
      <color rgb="FF000000"/>
      <name val="Times New Roman"/>
      <family val="1"/>
    </font>
    <font>
      <b/>
      <sz val="14"/>
      <color rgb="FF000000"/>
      <name val="Times New Roman"/>
      <family val="1"/>
    </font>
    <font>
      <sz val="12"/>
      <name val="Times New Roman"/>
      <family val="1"/>
    </font>
    <font>
      <b/>
      <sz val="11"/>
      <color rgb="FF000000"/>
      <name val="Arial"/>
      <family val="2"/>
    </font>
    <font>
      <sz val="11"/>
      <color rgb="FF000000"/>
      <name val="Arial"/>
      <family val="2"/>
    </font>
    <font>
      <sz val="7"/>
      <color rgb="FF000000"/>
      <name val="Arial"/>
      <family val="2"/>
    </font>
    <font>
      <sz val="11"/>
      <name val="Arial"/>
      <family val="2"/>
    </font>
    <font>
      <sz val="11"/>
      <color theme="1"/>
      <name val="Arial"/>
      <family val="2"/>
    </font>
    <font>
      <sz val="11"/>
      <color rgb="FFFF0000"/>
      <name val="Arial"/>
      <family val="2"/>
    </font>
    <font>
      <sz val="10"/>
      <name val="Times New Roman"/>
      <family val="1"/>
    </font>
    <font>
      <b/>
      <sz val="10"/>
      <color rgb="FF000000"/>
      <name val="Times New Roman"/>
      <family val="1"/>
    </font>
    <font>
      <u/>
      <sz val="10"/>
      <color theme="10"/>
      <name val="Times New Roman"/>
      <family val="1"/>
    </font>
    <font>
      <b/>
      <sz val="18"/>
      <name val="Times New Roman"/>
      <family val="1"/>
    </font>
    <font>
      <b/>
      <sz val="18"/>
      <color rgb="FF000000"/>
      <name val="Times New Roman"/>
      <family val="1"/>
    </font>
    <font>
      <b/>
      <sz val="14"/>
      <name val="Calibri"/>
      <family val="2"/>
      <scheme val="minor"/>
    </font>
  </fonts>
  <fills count="12">
    <fill>
      <patternFill patternType="none"/>
    </fill>
    <fill>
      <patternFill patternType="gray125"/>
    </fill>
    <fill>
      <patternFill patternType="solid">
        <fgColor theme="1"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2" tint="-0.749992370372631"/>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rgb="FF000000"/>
      </right>
      <top/>
      <bottom/>
      <diagonal/>
    </border>
    <border>
      <left style="thin">
        <color indexed="64"/>
      </left>
      <right/>
      <top/>
      <bottom/>
      <diagonal/>
    </border>
    <border>
      <left style="thin">
        <color indexed="64"/>
      </left>
      <right style="medium">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medium">
        <color indexed="64"/>
      </right>
      <top/>
      <bottom style="medium">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bottom style="thin">
        <color rgb="FF00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style="thin">
        <color rgb="FF000000"/>
      </right>
      <top/>
      <bottom style="medium">
        <color indexed="64"/>
      </bottom>
      <diagonal/>
    </border>
    <border>
      <left style="medium">
        <color indexed="64"/>
      </left>
      <right style="thin">
        <color indexed="64"/>
      </right>
      <top/>
      <bottom/>
      <diagonal/>
    </border>
    <border>
      <left style="thin">
        <color indexed="64"/>
      </left>
      <right/>
      <top style="thin">
        <color rgb="FF000000"/>
      </top>
      <bottom style="thin">
        <color rgb="FF000000"/>
      </bottom>
      <diagonal/>
    </border>
    <border>
      <left style="medium">
        <color indexed="64"/>
      </left>
      <right style="thin">
        <color indexed="64"/>
      </right>
      <top/>
      <bottom style="medium">
        <color indexed="64"/>
      </bottom>
      <diagonal/>
    </border>
    <border>
      <left style="thin">
        <color indexed="64"/>
      </left>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4">
    <xf numFmtId="0" fontId="0" fillId="0" borderId="0"/>
    <xf numFmtId="44" fontId="53" fillId="0" borderId="0" applyFont="0" applyFill="0" applyBorder="0" applyAlignment="0" applyProtection="0"/>
    <xf numFmtId="0" fontId="55" fillId="0" borderId="0"/>
    <xf numFmtId="0" fontId="66" fillId="0" borderId="0" applyNumberFormat="0" applyFill="0" applyBorder="0" applyAlignment="0" applyProtection="0"/>
  </cellStyleXfs>
  <cellXfs count="410">
    <xf numFmtId="0" fontId="0" fillId="0" borderId="0" xfId="0"/>
    <xf numFmtId="0" fontId="2" fillId="3" borderId="0" xfId="0" applyFont="1" applyFill="1"/>
    <xf numFmtId="0" fontId="0" fillId="5" borderId="0" xfId="0" applyFill="1"/>
    <xf numFmtId="0" fontId="0" fillId="5" borderId="0" xfId="0" applyFill="1" applyAlignment="1">
      <alignment horizontal="center"/>
    </xf>
    <xf numFmtId="0" fontId="4" fillId="6" borderId="0" xfId="0" applyFont="1" applyFill="1" applyAlignment="1">
      <alignment horizontal="right"/>
    </xf>
    <xf numFmtId="0" fontId="5" fillId="5" borderId="0" xfId="0" applyFont="1" applyFill="1" applyBorder="1" applyAlignment="1">
      <alignment horizontal="left" vertical="center"/>
    </xf>
    <xf numFmtId="0" fontId="0" fillId="5" borderId="0" xfId="0" applyFill="1" applyBorder="1"/>
    <xf numFmtId="0" fontId="0" fillId="7" borderId="3" xfId="0" applyFill="1" applyBorder="1"/>
    <xf numFmtId="0" fontId="0" fillId="7" borderId="4" xfId="0" applyFill="1" applyBorder="1"/>
    <xf numFmtId="0" fontId="0" fillId="7" borderId="5" xfId="0" applyFill="1" applyBorder="1"/>
    <xf numFmtId="0" fontId="1" fillId="7" borderId="6" xfId="0" applyFont="1" applyFill="1" applyBorder="1"/>
    <xf numFmtId="0" fontId="0" fillId="7" borderId="0" xfId="0" applyFill="1" applyBorder="1"/>
    <xf numFmtId="0" fontId="0" fillId="7" borderId="7" xfId="0" applyFill="1" applyBorder="1"/>
    <xf numFmtId="0" fontId="0" fillId="7" borderId="6" xfId="0" applyFill="1" applyBorder="1"/>
    <xf numFmtId="0" fontId="1" fillId="7" borderId="0" xfId="0" applyFont="1" applyFill="1" applyBorder="1"/>
    <xf numFmtId="0" fontId="0" fillId="7" borderId="8" xfId="0" applyFill="1" applyBorder="1"/>
    <xf numFmtId="0" fontId="0" fillId="7" borderId="9" xfId="0" applyFill="1" applyBorder="1"/>
    <xf numFmtId="0" fontId="0" fillId="7" borderId="10" xfId="0" applyFill="1" applyBorder="1"/>
    <xf numFmtId="0" fontId="7" fillId="5" borderId="0" xfId="0" applyFont="1" applyFill="1"/>
    <xf numFmtId="0" fontId="8" fillId="5" borderId="0" xfId="0" applyFont="1" applyFill="1" applyBorder="1" applyAlignment="1">
      <alignment horizontal="left" vertical="top"/>
    </xf>
    <xf numFmtId="1" fontId="12" fillId="5" borderId="0" xfId="0" applyNumberFormat="1" applyFont="1" applyFill="1" applyBorder="1" applyAlignment="1" applyProtection="1">
      <alignment horizontal="center" vertical="top" wrapText="1"/>
      <protection locked="0"/>
    </xf>
    <xf numFmtId="0" fontId="11" fillId="9" borderId="16" xfId="0" applyFont="1" applyFill="1" applyBorder="1" applyAlignment="1">
      <alignment horizontal="center" vertical="center" wrapText="1"/>
    </xf>
    <xf numFmtId="0" fontId="13" fillId="5" borderId="0" xfId="0" applyFont="1" applyFill="1" applyBorder="1" applyAlignment="1">
      <alignment vertical="center" wrapText="1"/>
    </xf>
    <xf numFmtId="164" fontId="6" fillId="0" borderId="21" xfId="0" applyNumberFormat="1" applyFont="1" applyFill="1" applyBorder="1" applyAlignment="1" applyProtection="1">
      <alignment horizontal="right" vertical="top"/>
      <protection locked="0"/>
    </xf>
    <xf numFmtId="164" fontId="6" fillId="0" borderId="24" xfId="0" applyNumberFormat="1" applyFont="1" applyFill="1" applyBorder="1" applyAlignment="1" applyProtection="1">
      <alignment horizontal="right" vertical="top"/>
      <protection locked="0"/>
    </xf>
    <xf numFmtId="0" fontId="14" fillId="4" borderId="8" xfId="0" applyFont="1" applyFill="1" applyBorder="1" applyAlignment="1" applyProtection="1">
      <alignment horizontal="center" vertical="top" wrapText="1"/>
    </xf>
    <xf numFmtId="0" fontId="14" fillId="4" borderId="9" xfId="0" applyFont="1" applyFill="1" applyBorder="1" applyAlignment="1" applyProtection="1">
      <alignment horizontal="center" vertical="top" wrapText="1"/>
    </xf>
    <xf numFmtId="164" fontId="11" fillId="9" borderId="28" xfId="0" applyNumberFormat="1" applyFont="1" applyFill="1" applyBorder="1" applyAlignment="1" applyProtection="1">
      <alignment horizontal="center" vertical="top"/>
    </xf>
    <xf numFmtId="164" fontId="11" fillId="9" borderId="29" xfId="0" applyNumberFormat="1" applyFont="1" applyFill="1" applyBorder="1" applyAlignment="1" applyProtection="1">
      <alignment horizontal="right" vertical="top"/>
    </xf>
    <xf numFmtId="164" fontId="1" fillId="4" borderId="2" xfId="0" applyNumberFormat="1" applyFont="1" applyFill="1" applyBorder="1" applyAlignment="1">
      <alignment horizontal="right" vertical="center"/>
    </xf>
    <xf numFmtId="0" fontId="18" fillId="5" borderId="0" xfId="0" applyFont="1" applyFill="1"/>
    <xf numFmtId="0" fontId="14" fillId="4" borderId="8"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0" fontId="3" fillId="6" borderId="0" xfId="0" applyFont="1" applyFill="1" applyBorder="1" applyAlignment="1">
      <alignment vertical="center" wrapText="1"/>
    </xf>
    <xf numFmtId="0" fontId="0" fillId="6" borderId="0" xfId="0" applyFill="1"/>
    <xf numFmtId="0" fontId="5" fillId="6" borderId="0" xfId="0" applyFont="1" applyFill="1" applyBorder="1" applyAlignment="1">
      <alignment horizontal="left" vertical="center"/>
    </xf>
    <xf numFmtId="0" fontId="3" fillId="6" borderId="0" xfId="0" applyFont="1" applyFill="1" applyBorder="1" applyAlignment="1">
      <alignment horizontal="center" vertical="center" wrapText="1"/>
    </xf>
    <xf numFmtId="0" fontId="21" fillId="6" borderId="0" xfId="0" applyFont="1" applyFill="1" applyBorder="1" applyAlignment="1">
      <alignment horizontal="left" vertical="top"/>
    </xf>
    <xf numFmtId="0" fontId="23" fillId="10" borderId="12" xfId="0" applyFont="1" applyFill="1" applyBorder="1" applyAlignment="1">
      <alignment horizontal="center" vertical="center" wrapText="1"/>
    </xf>
    <xf numFmtId="0" fontId="23" fillId="10" borderId="2" xfId="0" applyFont="1" applyFill="1" applyBorder="1" applyAlignment="1">
      <alignment horizontal="center" vertical="center" wrapText="1"/>
    </xf>
    <xf numFmtId="0" fontId="24" fillId="5" borderId="0" xfId="0" applyFont="1" applyFill="1" applyBorder="1" applyAlignment="1">
      <alignment horizontal="center" vertical="center" wrapText="1"/>
    </xf>
    <xf numFmtId="164" fontId="27" fillId="4" borderId="48" xfId="0" applyNumberFormat="1" applyFont="1" applyFill="1" applyBorder="1" applyAlignment="1">
      <alignment horizontal="right" vertical="center" wrapText="1"/>
    </xf>
    <xf numFmtId="164" fontId="27" fillId="4" borderId="50" xfId="0" applyNumberFormat="1" applyFont="1" applyFill="1" applyBorder="1" applyAlignment="1">
      <alignment horizontal="right" vertical="center" wrapText="1"/>
    </xf>
    <xf numFmtId="164" fontId="28" fillId="9" borderId="2" xfId="0" applyNumberFormat="1" applyFont="1" applyFill="1" applyBorder="1" applyAlignment="1">
      <alignment horizontal="right" vertical="center" wrapText="1"/>
    </xf>
    <xf numFmtId="164" fontId="27" fillId="6" borderId="44" xfId="0" applyNumberFormat="1" applyFont="1" applyFill="1" applyBorder="1" applyAlignment="1" applyProtection="1">
      <alignment vertical="center" wrapText="1"/>
      <protection locked="0"/>
    </xf>
    <xf numFmtId="164" fontId="27" fillId="6" borderId="54" xfId="0" applyNumberFormat="1" applyFont="1" applyFill="1" applyBorder="1" applyAlignment="1" applyProtection="1">
      <alignment vertical="center" wrapText="1"/>
      <protection locked="0"/>
    </xf>
    <xf numFmtId="164" fontId="27" fillId="6" borderId="1" xfId="0" applyNumberFormat="1" applyFont="1" applyFill="1" applyBorder="1" applyAlignment="1" applyProtection="1">
      <alignment vertical="center" wrapText="1"/>
      <protection locked="0"/>
    </xf>
    <xf numFmtId="0" fontId="0" fillId="6" borderId="28" xfId="0" applyFill="1" applyBorder="1" applyAlignment="1" applyProtection="1">
      <alignment horizontal="left" vertical="center" wrapText="1"/>
      <protection locked="0"/>
    </xf>
    <xf numFmtId="164" fontId="27" fillId="6" borderId="62" xfId="0" applyNumberFormat="1" applyFont="1" applyFill="1" applyBorder="1" applyAlignment="1" applyProtection="1">
      <alignment vertical="center" wrapText="1"/>
      <protection locked="0"/>
    </xf>
    <xf numFmtId="0" fontId="6" fillId="4" borderId="6" xfId="0" applyFont="1" applyFill="1" applyBorder="1" applyAlignment="1">
      <alignment vertical="center" wrapText="1"/>
    </xf>
    <xf numFmtId="164" fontId="0" fillId="4" borderId="0" xfId="0" applyNumberFormat="1" applyFill="1" applyBorder="1" applyAlignment="1">
      <alignment vertical="center" wrapText="1"/>
    </xf>
    <xf numFmtId="164" fontId="0" fillId="4" borderId="20" xfId="0" applyNumberFormat="1" applyFill="1" applyBorder="1" applyAlignment="1">
      <alignment vertical="center" wrapText="1"/>
    </xf>
    <xf numFmtId="164" fontId="28" fillId="9" borderId="39" xfId="0" applyNumberFormat="1" applyFont="1" applyFill="1" applyBorder="1" applyAlignment="1">
      <alignment horizontal="right" vertical="center" wrapText="1"/>
    </xf>
    <xf numFmtId="0" fontId="30" fillId="6" borderId="1" xfId="0" applyFont="1" applyFill="1" applyBorder="1" applyAlignment="1" applyProtection="1">
      <alignment vertical="center" wrapText="1"/>
      <protection locked="0"/>
    </xf>
    <xf numFmtId="1" fontId="16" fillId="6" borderId="1" xfId="0" applyNumberFormat="1" applyFont="1" applyFill="1" applyBorder="1" applyAlignment="1" applyProtection="1">
      <alignment horizontal="center" vertical="center" wrapText="1"/>
      <protection locked="0"/>
    </xf>
    <xf numFmtId="0" fontId="30" fillId="6" borderId="1" xfId="0" applyFont="1" applyFill="1" applyBorder="1" applyAlignment="1" applyProtection="1">
      <alignment horizontal="left" vertical="center" wrapText="1"/>
      <protection locked="0"/>
    </xf>
    <xf numFmtId="0" fontId="27" fillId="6" borderId="1" xfId="0" applyFont="1" applyFill="1" applyBorder="1" applyAlignment="1" applyProtection="1">
      <alignment horizontal="left" vertical="center" wrapText="1"/>
      <protection locked="0"/>
    </xf>
    <xf numFmtId="0" fontId="6" fillId="4" borderId="8" xfId="0" applyFont="1" applyFill="1" applyBorder="1" applyAlignment="1">
      <alignment vertical="center" wrapText="1"/>
    </xf>
    <xf numFmtId="1" fontId="16" fillId="6" borderId="28" xfId="0" applyNumberFormat="1" applyFont="1" applyFill="1" applyBorder="1" applyAlignment="1" applyProtection="1">
      <alignment horizontal="center" vertical="center" wrapText="1"/>
      <protection locked="0"/>
    </xf>
    <xf numFmtId="164" fontId="27" fillId="6" borderId="28" xfId="0" applyNumberFormat="1" applyFont="1" applyFill="1" applyBorder="1" applyAlignment="1" applyProtection="1">
      <alignment vertical="center" wrapText="1"/>
      <protection locked="0"/>
    </xf>
    <xf numFmtId="0" fontId="28" fillId="9" borderId="71" xfId="0" applyFont="1" applyFill="1" applyBorder="1" applyAlignment="1">
      <alignment horizontal="center" vertical="top" wrapText="1"/>
    </xf>
    <xf numFmtId="1" fontId="16" fillId="6" borderId="48" xfId="0" applyNumberFormat="1" applyFont="1" applyFill="1" applyBorder="1" applyAlignment="1" applyProtection="1">
      <alignment horizontal="center" vertical="center" wrapText="1"/>
      <protection locked="0"/>
    </xf>
    <xf numFmtId="164" fontId="27" fillId="6" borderId="48" xfId="0" applyNumberFormat="1" applyFont="1" applyFill="1" applyBorder="1" applyAlignment="1" applyProtection="1">
      <alignment horizontal="right" vertical="center" wrapText="1"/>
      <protection locked="0"/>
    </xf>
    <xf numFmtId="1" fontId="16" fillId="6" borderId="50" xfId="0" applyNumberFormat="1" applyFont="1" applyFill="1" applyBorder="1" applyAlignment="1" applyProtection="1">
      <alignment horizontal="center" vertical="center" wrapText="1"/>
      <protection locked="0"/>
    </xf>
    <xf numFmtId="0" fontId="27" fillId="6" borderId="44" xfId="0" applyFont="1" applyFill="1" applyBorder="1" applyAlignment="1" applyProtection="1">
      <alignment vertical="center" wrapText="1"/>
      <protection locked="0"/>
    </xf>
    <xf numFmtId="0" fontId="27" fillId="6" borderId="47" xfId="0" applyFont="1" applyFill="1" applyBorder="1" applyAlignment="1" applyProtection="1">
      <alignment vertical="center" wrapText="1"/>
      <protection locked="0"/>
    </xf>
    <xf numFmtId="0" fontId="27" fillId="6" borderId="45" xfId="0" applyFont="1" applyFill="1" applyBorder="1" applyAlignment="1" applyProtection="1">
      <alignment vertical="center" wrapText="1"/>
      <protection locked="0"/>
    </xf>
    <xf numFmtId="0" fontId="22" fillId="9" borderId="1" xfId="0" applyFont="1" applyFill="1" applyBorder="1" applyAlignment="1">
      <alignment horizontal="center" vertical="center" wrapText="1"/>
    </xf>
    <xf numFmtId="0" fontId="32" fillId="9" borderId="1" xfId="0" applyFont="1" applyFill="1" applyBorder="1" applyAlignment="1">
      <alignment horizontal="center" vertical="center" wrapText="1"/>
    </xf>
    <xf numFmtId="0" fontId="11" fillId="5" borderId="0" xfId="0" applyFont="1" applyFill="1" applyBorder="1" applyAlignment="1" applyProtection="1">
      <alignment vertical="center" wrapText="1"/>
    </xf>
    <xf numFmtId="164" fontId="27" fillId="4" borderId="14" xfId="0" applyNumberFormat="1" applyFont="1" applyFill="1" applyBorder="1" applyAlignment="1">
      <alignment horizontal="right" vertical="center" wrapText="1"/>
    </xf>
    <xf numFmtId="164" fontId="27" fillId="4" borderId="25" xfId="0" applyNumberFormat="1" applyFont="1" applyFill="1" applyBorder="1" applyAlignment="1">
      <alignment horizontal="right" vertical="center" wrapText="1"/>
    </xf>
    <xf numFmtId="164" fontId="27" fillId="4" borderId="27" xfId="0" applyNumberFormat="1" applyFont="1" applyFill="1" applyBorder="1" applyAlignment="1">
      <alignment horizontal="right" vertical="center" wrapText="1"/>
    </xf>
    <xf numFmtId="164" fontId="27" fillId="4" borderId="83" xfId="0" applyNumberFormat="1" applyFont="1" applyFill="1" applyBorder="1" applyAlignment="1">
      <alignment horizontal="right" vertical="center" wrapText="1"/>
    </xf>
    <xf numFmtId="165" fontId="27" fillId="4" borderId="35" xfId="0" applyNumberFormat="1" applyFont="1" applyFill="1" applyBorder="1" applyAlignment="1">
      <alignment vertical="center" wrapText="1"/>
    </xf>
    <xf numFmtId="165" fontId="27" fillId="6" borderId="0" xfId="0" applyNumberFormat="1" applyFont="1" applyFill="1" applyBorder="1" applyAlignment="1">
      <alignment horizontal="right" vertical="center" wrapText="1"/>
    </xf>
    <xf numFmtId="165" fontId="0" fillId="5" borderId="0" xfId="0" applyNumberFormat="1" applyFill="1"/>
    <xf numFmtId="164" fontId="27" fillId="4" borderId="3" xfId="0" applyNumberFormat="1" applyFont="1" applyFill="1" applyBorder="1" applyAlignment="1">
      <alignment vertical="center" wrapText="1"/>
    </xf>
    <xf numFmtId="164" fontId="0" fillId="4" borderId="63" xfId="0" applyNumberFormat="1" applyFill="1" applyBorder="1" applyAlignment="1">
      <alignment vertical="center" wrapText="1"/>
    </xf>
    <xf numFmtId="164" fontId="0" fillId="4" borderId="84" xfId="0" applyNumberFormat="1" applyFill="1" applyBorder="1" applyAlignment="1">
      <alignment vertical="center" wrapText="1"/>
    </xf>
    <xf numFmtId="164" fontId="28" fillId="4" borderId="13" xfId="0" applyNumberFormat="1" applyFont="1" applyFill="1" applyBorder="1" applyAlignment="1">
      <alignment horizontal="right" vertical="center" wrapText="1"/>
    </xf>
    <xf numFmtId="164" fontId="27" fillId="4" borderId="18" xfId="0" applyNumberFormat="1" applyFont="1" applyFill="1" applyBorder="1" applyAlignment="1">
      <alignment horizontal="right" vertical="center" wrapText="1"/>
    </xf>
    <xf numFmtId="165" fontId="27" fillId="4" borderId="35" xfId="0" applyNumberFormat="1" applyFont="1" applyFill="1" applyBorder="1" applyAlignment="1">
      <alignment horizontal="right" vertical="center" wrapText="1"/>
    </xf>
    <xf numFmtId="164" fontId="28" fillId="9" borderId="30" xfId="0" applyNumberFormat="1" applyFont="1" applyFill="1" applyBorder="1" applyAlignment="1">
      <alignment horizontal="right" vertical="center" wrapText="1"/>
    </xf>
    <xf numFmtId="165" fontId="38" fillId="4" borderId="35" xfId="0" applyNumberFormat="1" applyFont="1" applyFill="1" applyBorder="1" applyAlignment="1">
      <alignment horizontal="right" vertical="center" wrapText="1"/>
    </xf>
    <xf numFmtId="164" fontId="25" fillId="4" borderId="13" xfId="0" applyNumberFormat="1" applyFont="1" applyFill="1" applyBorder="1" applyAlignment="1">
      <alignment horizontal="right" vertical="center" wrapText="1"/>
    </xf>
    <xf numFmtId="164" fontId="39" fillId="4" borderId="13" xfId="0" applyNumberFormat="1" applyFont="1" applyFill="1" applyBorder="1" applyAlignment="1">
      <alignment horizontal="right" vertical="center" wrapText="1"/>
    </xf>
    <xf numFmtId="165" fontId="27" fillId="2" borderId="0" xfId="0" applyNumberFormat="1" applyFont="1" applyFill="1" applyBorder="1" applyAlignment="1">
      <alignment horizontal="right" vertical="center" wrapText="1"/>
    </xf>
    <xf numFmtId="165" fontId="0" fillId="2" borderId="0" xfId="0" applyNumberFormat="1" applyFill="1"/>
    <xf numFmtId="165" fontId="28" fillId="5" borderId="0" xfId="0" applyNumberFormat="1" applyFont="1" applyFill="1" applyBorder="1" applyAlignment="1">
      <alignment horizontal="right" vertical="center" wrapText="1"/>
    </xf>
    <xf numFmtId="165" fontId="27" fillId="5" borderId="0" xfId="0" applyNumberFormat="1" applyFont="1" applyFill="1" applyBorder="1" applyAlignment="1">
      <alignment horizontal="right" vertical="center" wrapText="1"/>
    </xf>
    <xf numFmtId="164" fontId="28" fillId="5" borderId="0" xfId="0" applyNumberFormat="1" applyFont="1" applyFill="1" applyBorder="1" applyAlignment="1">
      <alignment horizontal="right" vertical="center" wrapText="1"/>
    </xf>
    <xf numFmtId="164" fontId="30" fillId="5" borderId="0" xfId="0" applyNumberFormat="1" applyFont="1" applyFill="1" applyBorder="1" applyAlignment="1" applyProtection="1">
      <alignment horizontal="right" vertical="center" wrapText="1"/>
    </xf>
    <xf numFmtId="165" fontId="27" fillId="5" borderId="0" xfId="0" applyNumberFormat="1" applyFont="1" applyFill="1" applyBorder="1" applyAlignment="1">
      <alignment horizontal="center" vertical="center" wrapText="1"/>
    </xf>
    <xf numFmtId="0" fontId="21" fillId="5" borderId="0" xfId="0" applyFont="1" applyFill="1" applyBorder="1" applyAlignment="1">
      <alignment horizontal="center" vertical="center" wrapText="1"/>
    </xf>
    <xf numFmtId="0" fontId="7" fillId="5" borderId="0" xfId="0" applyFont="1" applyFill="1" applyAlignment="1">
      <alignment horizontal="left" vertical="center"/>
    </xf>
    <xf numFmtId="164" fontId="7" fillId="5" borderId="0" xfId="0" applyNumberFormat="1" applyFont="1" applyFill="1" applyAlignment="1">
      <alignment horizontal="center" vertical="center"/>
    </xf>
    <xf numFmtId="3" fontId="27" fillId="6" borderId="1" xfId="0" applyNumberFormat="1" applyFont="1" applyFill="1" applyBorder="1" applyAlignment="1" applyProtection="1">
      <alignment horizontal="center" vertical="center" wrapText="1"/>
      <protection locked="0"/>
    </xf>
    <xf numFmtId="3" fontId="27" fillId="6" borderId="28" xfId="0" applyNumberFormat="1" applyFont="1" applyFill="1" applyBorder="1" applyAlignment="1" applyProtection="1">
      <alignment horizontal="center" vertical="center" wrapText="1"/>
      <protection locked="0"/>
    </xf>
    <xf numFmtId="3" fontId="27" fillId="6" borderId="20" xfId="0" applyNumberFormat="1" applyFont="1" applyFill="1" applyBorder="1" applyAlignment="1" applyProtection="1">
      <alignment horizontal="center" vertical="center" wrapText="1"/>
      <protection locked="0"/>
    </xf>
    <xf numFmtId="3" fontId="27" fillId="6" borderId="52" xfId="0" applyNumberFormat="1" applyFont="1" applyFill="1" applyBorder="1" applyAlignment="1" applyProtection="1">
      <alignment horizontal="center" vertical="center" wrapText="1"/>
      <protection locked="0"/>
    </xf>
    <xf numFmtId="3" fontId="27" fillId="6" borderId="47" xfId="0" applyNumberFormat="1" applyFont="1" applyFill="1" applyBorder="1" applyAlignment="1" applyProtection="1">
      <alignment horizontal="center" vertical="center" wrapText="1"/>
      <protection locked="0"/>
    </xf>
    <xf numFmtId="3" fontId="27" fillId="6" borderId="66" xfId="0" applyNumberFormat="1" applyFont="1" applyFill="1" applyBorder="1" applyAlignment="1" applyProtection="1">
      <alignment horizontal="center" vertical="center" wrapText="1"/>
      <protection locked="0"/>
    </xf>
    <xf numFmtId="164" fontId="27" fillId="4" borderId="9" xfId="0" applyNumberFormat="1" applyFont="1" applyFill="1" applyBorder="1" applyAlignment="1">
      <alignment horizontal="right" vertical="center" wrapText="1"/>
    </xf>
    <xf numFmtId="165" fontId="27" fillId="4" borderId="51" xfId="0" applyNumberFormat="1" applyFont="1" applyFill="1" applyBorder="1" applyAlignment="1">
      <alignment horizontal="center" vertical="center" wrapText="1"/>
    </xf>
    <xf numFmtId="164" fontId="40" fillId="6" borderId="2" xfId="0" applyNumberFormat="1" applyFont="1" applyFill="1" applyBorder="1" applyAlignment="1">
      <alignment vertical="center"/>
    </xf>
    <xf numFmtId="164" fontId="27" fillId="4" borderId="21" xfId="0" applyNumberFormat="1" applyFont="1" applyFill="1" applyBorder="1" applyAlignment="1">
      <alignment horizontal="right" vertical="center" wrapText="1"/>
    </xf>
    <xf numFmtId="164" fontId="27" fillId="4" borderId="29" xfId="0" applyNumberFormat="1" applyFont="1" applyFill="1" applyBorder="1" applyAlignment="1">
      <alignment horizontal="right" vertical="center" wrapText="1"/>
    </xf>
    <xf numFmtId="165" fontId="28" fillId="9" borderId="12" xfId="0" applyNumberFormat="1" applyFont="1" applyFill="1" applyBorder="1" applyAlignment="1">
      <alignment vertical="center" wrapText="1"/>
    </xf>
    <xf numFmtId="165" fontId="28" fillId="9" borderId="13" xfId="0" applyNumberFormat="1" applyFont="1" applyFill="1" applyBorder="1" applyAlignment="1">
      <alignment vertical="center" wrapText="1"/>
    </xf>
    <xf numFmtId="165" fontId="28" fillId="9" borderId="30" xfId="0" applyNumberFormat="1" applyFont="1" applyFill="1" applyBorder="1" applyAlignment="1">
      <alignment horizontal="center" vertical="center" wrapText="1"/>
    </xf>
    <xf numFmtId="165" fontId="41" fillId="9" borderId="13" xfId="0" applyNumberFormat="1" applyFont="1" applyFill="1" applyBorder="1" applyAlignment="1">
      <alignment vertical="center"/>
    </xf>
    <xf numFmtId="0" fontId="43" fillId="5" borderId="0" xfId="0" applyFont="1" applyFill="1"/>
    <xf numFmtId="164" fontId="27" fillId="5" borderId="0" xfId="0" applyNumberFormat="1" applyFont="1" applyFill="1" applyBorder="1" applyAlignment="1" applyProtection="1">
      <alignment vertical="center" wrapText="1"/>
      <protection locked="0"/>
    </xf>
    <xf numFmtId="164" fontId="27" fillId="4" borderId="2" xfId="0" applyNumberFormat="1" applyFont="1" applyFill="1" applyBorder="1" applyAlignment="1" applyProtection="1">
      <alignment vertical="center" wrapText="1"/>
      <protection locked="0"/>
    </xf>
    <xf numFmtId="164" fontId="6" fillId="0" borderId="59" xfId="0" applyNumberFormat="1" applyFont="1" applyFill="1" applyBorder="1" applyAlignment="1" applyProtection="1">
      <alignment horizontal="right" vertical="top"/>
      <protection locked="0"/>
    </xf>
    <xf numFmtId="164" fontId="6" fillId="0" borderId="16" xfId="0" applyNumberFormat="1" applyFont="1" applyFill="1" applyBorder="1" applyAlignment="1" applyProtection="1">
      <alignment horizontal="right" vertical="top"/>
      <protection locked="0"/>
    </xf>
    <xf numFmtId="164" fontId="6" fillId="0" borderId="29" xfId="0" applyNumberFormat="1" applyFont="1" applyFill="1" applyBorder="1" applyAlignment="1" applyProtection="1">
      <alignment horizontal="right" vertical="top"/>
      <protection locked="0"/>
    </xf>
    <xf numFmtId="164" fontId="11" fillId="9" borderId="91" xfId="0" applyNumberFormat="1" applyFont="1" applyFill="1" applyBorder="1" applyAlignment="1" applyProtection="1">
      <alignment horizontal="center" vertical="top"/>
    </xf>
    <xf numFmtId="164" fontId="11" fillId="9" borderId="51" xfId="0" applyNumberFormat="1" applyFont="1" applyFill="1" applyBorder="1" applyAlignment="1" applyProtection="1">
      <alignment horizontal="right" vertical="top"/>
    </xf>
    <xf numFmtId="164" fontId="46" fillId="5" borderId="0" xfId="0" applyNumberFormat="1" applyFont="1" applyFill="1" applyBorder="1"/>
    <xf numFmtId="0" fontId="28" fillId="4" borderId="33" xfId="0" applyFont="1" applyFill="1" applyBorder="1" applyAlignment="1">
      <alignment horizontal="left" vertical="top" wrapText="1"/>
    </xf>
    <xf numFmtId="164" fontId="52" fillId="4" borderId="21" xfId="0" applyNumberFormat="1" applyFont="1" applyFill="1" applyBorder="1" applyAlignment="1">
      <alignment vertical="center"/>
    </xf>
    <xf numFmtId="164" fontId="52" fillId="4" borderId="29" xfId="0" applyNumberFormat="1" applyFont="1" applyFill="1" applyBorder="1" applyAlignment="1">
      <alignment vertical="center"/>
    </xf>
    <xf numFmtId="164" fontId="52" fillId="4" borderId="16" xfId="1" applyNumberFormat="1" applyFont="1" applyFill="1" applyBorder="1" applyAlignment="1">
      <alignment vertical="center"/>
    </xf>
    <xf numFmtId="0" fontId="55" fillId="5" borderId="0" xfId="2" applyFill="1" applyBorder="1" applyAlignment="1">
      <alignment horizontal="left" vertical="top"/>
    </xf>
    <xf numFmtId="49" fontId="56" fillId="5" borderId="0" xfId="2" applyNumberFormat="1" applyFont="1" applyFill="1" applyBorder="1" applyAlignment="1">
      <alignment horizontal="left" vertical="top"/>
    </xf>
    <xf numFmtId="49" fontId="55" fillId="5" borderId="0" xfId="2" applyNumberFormat="1" applyFont="1" applyFill="1" applyBorder="1" applyAlignment="1">
      <alignment horizontal="left" vertical="top"/>
    </xf>
    <xf numFmtId="49" fontId="64" fillId="5" borderId="0" xfId="2" applyNumberFormat="1" applyFont="1" applyFill="1" applyBorder="1" applyAlignment="1">
      <alignment horizontal="left" vertical="top"/>
    </xf>
    <xf numFmtId="49" fontId="65" fillId="5" borderId="0" xfId="2" applyNumberFormat="1" applyFont="1" applyFill="1" applyBorder="1" applyAlignment="1">
      <alignment horizontal="left" vertical="top"/>
    </xf>
    <xf numFmtId="0" fontId="55" fillId="5" borderId="0" xfId="2" applyFont="1" applyFill="1" applyBorder="1" applyAlignment="1">
      <alignment horizontal="left" vertical="top"/>
    </xf>
    <xf numFmtId="49" fontId="55" fillId="5" borderId="0" xfId="2" applyNumberFormat="1" applyFont="1" applyFill="1" applyBorder="1" applyAlignment="1">
      <alignment vertical="top"/>
    </xf>
    <xf numFmtId="0" fontId="55" fillId="5" borderId="0" xfId="2" applyNumberFormat="1" applyFont="1" applyFill="1" applyBorder="1" applyAlignment="1">
      <alignment horizontal="left" vertical="top"/>
    </xf>
    <xf numFmtId="49" fontId="66" fillId="5" borderId="0" xfId="3" applyNumberFormat="1" applyFill="1" applyBorder="1" applyAlignment="1">
      <alignment horizontal="left" vertical="top"/>
    </xf>
    <xf numFmtId="49" fontId="67" fillId="5" borderId="0" xfId="2" applyNumberFormat="1" applyFont="1" applyFill="1" applyBorder="1" applyAlignment="1">
      <alignment horizontal="left" vertical="top"/>
    </xf>
    <xf numFmtId="0" fontId="64" fillId="5" borderId="0" xfId="2" applyFont="1" applyFill="1" applyBorder="1" applyAlignment="1">
      <alignment horizontal="left" vertical="top"/>
    </xf>
    <xf numFmtId="49" fontId="68" fillId="5" borderId="0" xfId="2" applyNumberFormat="1" applyFont="1" applyFill="1" applyBorder="1" applyAlignment="1">
      <alignment horizontal="left" vertical="top"/>
    </xf>
    <xf numFmtId="49" fontId="55" fillId="5" borderId="0" xfId="2" applyNumberFormat="1" applyFill="1" applyBorder="1" applyAlignment="1">
      <alignment horizontal="left" vertical="top"/>
    </xf>
    <xf numFmtId="164" fontId="52" fillId="5" borderId="29" xfId="0" applyNumberFormat="1" applyFont="1" applyFill="1" applyBorder="1" applyAlignment="1">
      <alignment vertical="center"/>
    </xf>
    <xf numFmtId="0" fontId="59" fillId="0" borderId="12" xfId="2" applyFont="1" applyFill="1" applyBorder="1" applyAlignment="1">
      <alignment horizontal="center" vertical="center" wrapText="1"/>
    </xf>
    <xf numFmtId="0" fontId="59" fillId="0" borderId="13" xfId="2" applyFont="1" applyFill="1" applyBorder="1" applyAlignment="1">
      <alignment horizontal="center" vertical="center" wrapText="1"/>
    </xf>
    <xf numFmtId="0" fontId="59" fillId="0" borderId="30" xfId="2" applyFont="1" applyFill="1" applyBorder="1" applyAlignment="1">
      <alignment horizontal="center" vertical="center" wrapText="1"/>
    </xf>
    <xf numFmtId="49" fontId="64" fillId="5" borderId="0" xfId="2" applyNumberFormat="1" applyFont="1" applyFill="1" applyBorder="1" applyAlignment="1">
      <alignment horizontal="left" vertical="top" wrapText="1"/>
    </xf>
    <xf numFmtId="0" fontId="59" fillId="6" borderId="12" xfId="2" applyFont="1" applyFill="1" applyBorder="1" applyAlignment="1">
      <alignment horizontal="center" vertical="center" wrapText="1"/>
    </xf>
    <xf numFmtId="0" fontId="59" fillId="6" borderId="30" xfId="2" applyFont="1" applyFill="1" applyBorder="1" applyAlignment="1">
      <alignment horizontal="center" vertical="center" wrapText="1"/>
    </xf>
    <xf numFmtId="0" fontId="61" fillId="0" borderId="12" xfId="2" applyFont="1" applyFill="1" applyBorder="1" applyAlignment="1">
      <alignment horizontal="center" vertical="center" wrapText="1"/>
    </xf>
    <xf numFmtId="0" fontId="61" fillId="0" borderId="30" xfId="2" applyFont="1" applyFill="1" applyBorder="1" applyAlignment="1">
      <alignment horizontal="center" vertical="center" wrapText="1"/>
    </xf>
    <xf numFmtId="0" fontId="61" fillId="6" borderId="12" xfId="2" applyFont="1" applyFill="1" applyBorder="1" applyAlignment="1">
      <alignment horizontal="center" vertical="center" wrapText="1"/>
    </xf>
    <xf numFmtId="0" fontId="61" fillId="6" borderId="30" xfId="2" applyFont="1" applyFill="1" applyBorder="1" applyAlignment="1">
      <alignment horizontal="center" vertical="center" wrapText="1"/>
    </xf>
    <xf numFmtId="0" fontId="59" fillId="0" borderId="3" xfId="2" applyFont="1" applyFill="1" applyBorder="1" applyAlignment="1">
      <alignment horizontal="center" vertical="center" wrapText="1"/>
    </xf>
    <xf numFmtId="0" fontId="59" fillId="0" borderId="5" xfId="2" applyFont="1" applyFill="1" applyBorder="1" applyAlignment="1">
      <alignment horizontal="center" vertical="center" wrapText="1"/>
    </xf>
    <xf numFmtId="0" fontId="59" fillId="0" borderId="8" xfId="2" applyFont="1" applyFill="1" applyBorder="1" applyAlignment="1">
      <alignment horizontal="center" vertical="center" wrapText="1"/>
    </xf>
    <xf numFmtId="0" fontId="59" fillId="0" borderId="10" xfId="2" applyFont="1" applyFill="1" applyBorder="1" applyAlignment="1">
      <alignment horizontal="center" vertical="center" wrapText="1"/>
    </xf>
    <xf numFmtId="0" fontId="59" fillId="6" borderId="3" xfId="2" applyFont="1" applyFill="1" applyBorder="1" applyAlignment="1">
      <alignment horizontal="center" vertical="center" wrapText="1"/>
    </xf>
    <xf numFmtId="0" fontId="59" fillId="6" borderId="5" xfId="2" applyFont="1" applyFill="1" applyBorder="1" applyAlignment="1">
      <alignment horizontal="center" vertical="center" wrapText="1"/>
    </xf>
    <xf numFmtId="0" fontId="62" fillId="6" borderId="8" xfId="2" applyFont="1" applyFill="1" applyBorder="1" applyAlignment="1">
      <alignment horizontal="center" vertical="center" wrapText="1"/>
    </xf>
    <xf numFmtId="0" fontId="62" fillId="6" borderId="10" xfId="2" applyFont="1" applyFill="1" applyBorder="1" applyAlignment="1">
      <alignment horizontal="center" vertical="center" wrapText="1"/>
    </xf>
    <xf numFmtId="0" fontId="59" fillId="6" borderId="6" xfId="2" applyFont="1" applyFill="1" applyBorder="1" applyAlignment="1">
      <alignment horizontal="center" vertical="center" wrapText="1"/>
    </xf>
    <xf numFmtId="0" fontId="59" fillId="6" borderId="7" xfId="2" applyFont="1" applyFill="1" applyBorder="1" applyAlignment="1">
      <alignment horizontal="center" vertical="center" wrapText="1"/>
    </xf>
    <xf numFmtId="0" fontId="56" fillId="5" borderId="0" xfId="2" applyFont="1" applyFill="1" applyBorder="1" applyAlignment="1">
      <alignment horizontal="center" vertical="top"/>
    </xf>
    <xf numFmtId="0" fontId="57" fillId="5" borderId="0" xfId="2" applyFont="1" applyFill="1" applyBorder="1" applyAlignment="1">
      <alignment horizontal="center" vertical="top"/>
    </xf>
    <xf numFmtId="0" fontId="58" fillId="7" borderId="3" xfId="2" applyFont="1" applyFill="1" applyBorder="1" applyAlignment="1">
      <alignment horizontal="center" vertical="center" wrapText="1"/>
    </xf>
    <xf numFmtId="0" fontId="58" fillId="7" borderId="5" xfId="2" applyFont="1" applyFill="1" applyBorder="1" applyAlignment="1">
      <alignment horizontal="center" vertical="center" wrapText="1"/>
    </xf>
    <xf numFmtId="0" fontId="58" fillId="7" borderId="6" xfId="2" applyFont="1" applyFill="1" applyBorder="1" applyAlignment="1">
      <alignment horizontal="center" vertical="center" wrapText="1"/>
    </xf>
    <xf numFmtId="0" fontId="58" fillId="7" borderId="7" xfId="2" applyFont="1" applyFill="1" applyBorder="1" applyAlignment="1">
      <alignment horizontal="center" vertical="center" wrapText="1"/>
    </xf>
    <xf numFmtId="0" fontId="58" fillId="7" borderId="8" xfId="2" applyFont="1" applyFill="1" applyBorder="1" applyAlignment="1">
      <alignment horizontal="center" vertical="center" wrapText="1"/>
    </xf>
    <xf numFmtId="0" fontId="58" fillId="7" borderId="10" xfId="2" applyFont="1" applyFill="1" applyBorder="1" applyAlignment="1">
      <alignment horizontal="center" vertical="center" wrapText="1"/>
    </xf>
    <xf numFmtId="0" fontId="0" fillId="6" borderId="11" xfId="0" applyFill="1" applyBorder="1" applyAlignment="1" applyProtection="1">
      <alignment horizontal="center"/>
      <protection locked="0"/>
    </xf>
    <xf numFmtId="0" fontId="11" fillId="9" borderId="3" xfId="0" applyFont="1" applyFill="1" applyBorder="1" applyAlignment="1">
      <alignment horizontal="center" vertical="center"/>
    </xf>
    <xf numFmtId="0" fontId="11" fillId="9" borderId="4" xfId="0" applyFont="1" applyFill="1" applyBorder="1" applyAlignment="1">
      <alignment horizontal="center" vertical="center"/>
    </xf>
    <xf numFmtId="0" fontId="11" fillId="9" borderId="14" xfId="0" applyFont="1" applyFill="1" applyBorder="1" applyAlignment="1">
      <alignment horizontal="center" vertical="center"/>
    </xf>
    <xf numFmtId="0" fontId="11" fillId="9" borderId="15" xfId="0" applyFont="1" applyFill="1" applyBorder="1" applyAlignment="1">
      <alignment horizontal="center" vertical="center"/>
    </xf>
    <xf numFmtId="0" fontId="3" fillId="6" borderId="0" xfId="0" applyFont="1" applyFill="1" applyBorder="1" applyAlignment="1">
      <alignment horizontal="center" vertical="center" wrapText="1"/>
    </xf>
    <xf numFmtId="0" fontId="0" fillId="6" borderId="11" xfId="0" applyFill="1" applyBorder="1" applyAlignment="1" applyProtection="1">
      <alignment horizontal="left"/>
      <protection locked="0"/>
    </xf>
    <xf numFmtId="0" fontId="69" fillId="0" borderId="12" xfId="0" applyFont="1" applyFill="1" applyBorder="1" applyAlignment="1">
      <alignment horizontal="center" vertical="center"/>
    </xf>
    <xf numFmtId="0" fontId="69" fillId="0" borderId="13" xfId="0" applyFont="1" applyFill="1" applyBorder="1" applyAlignment="1">
      <alignment horizontal="center" vertical="center"/>
    </xf>
    <xf numFmtId="0" fontId="15" fillId="0" borderId="1" xfId="0" applyFont="1" applyFill="1" applyBorder="1" applyAlignment="1" applyProtection="1">
      <alignment horizontal="left" vertical="center" wrapText="1"/>
      <protection locked="0"/>
    </xf>
    <xf numFmtId="0" fontId="15" fillId="0" borderId="28" xfId="0" applyFont="1" applyFill="1" applyBorder="1" applyAlignment="1" applyProtection="1">
      <alignment horizontal="left" vertical="center" wrapText="1"/>
      <protection locked="0"/>
    </xf>
    <xf numFmtId="0" fontId="13" fillId="5" borderId="0" xfId="0" applyFont="1" applyFill="1" applyBorder="1" applyAlignment="1">
      <alignment horizontal="center" vertical="center" wrapText="1"/>
    </xf>
    <xf numFmtId="0" fontId="15" fillId="0" borderId="20" xfId="0" applyFont="1" applyFill="1" applyBorder="1" applyAlignment="1" applyProtection="1">
      <alignment horizontal="left" vertical="center" wrapText="1" readingOrder="1"/>
      <protection locked="0"/>
    </xf>
    <xf numFmtId="0" fontId="15" fillId="0" borderId="1" xfId="0" applyFont="1" applyFill="1" applyBorder="1" applyAlignment="1" applyProtection="1">
      <alignment horizontal="left" vertical="center" wrapText="1" readingOrder="1"/>
      <protection locked="0"/>
    </xf>
    <xf numFmtId="0" fontId="16" fillId="4" borderId="32" xfId="0" applyFont="1" applyFill="1" applyBorder="1" applyAlignment="1" applyProtection="1">
      <alignment horizontal="center" vertical="top"/>
    </xf>
    <xf numFmtId="0" fontId="16" fillId="4" borderId="28" xfId="0" applyFont="1" applyFill="1" applyBorder="1" applyAlignment="1" applyProtection="1">
      <alignment horizontal="center" vertical="top"/>
    </xf>
    <xf numFmtId="0" fontId="14" fillId="4" borderId="17" xfId="0" applyFont="1" applyFill="1" applyBorder="1" applyAlignment="1" applyProtection="1">
      <alignment horizontal="center" vertical="center" wrapText="1"/>
    </xf>
    <xf numFmtId="0" fontId="14" fillId="4" borderId="18" xfId="0" applyFont="1" applyFill="1" applyBorder="1" applyAlignment="1" applyProtection="1">
      <alignment horizontal="center" vertical="center" wrapText="1"/>
    </xf>
    <xf numFmtId="0" fontId="14" fillId="4" borderId="19" xfId="0" applyFont="1" applyFill="1" applyBorder="1" applyAlignment="1" applyProtection="1">
      <alignment horizontal="center" vertical="center" wrapText="1"/>
    </xf>
    <xf numFmtId="0" fontId="14" fillId="4" borderId="6" xfId="0" applyFont="1" applyFill="1" applyBorder="1" applyAlignment="1" applyProtection="1">
      <alignment horizontal="center" vertical="center" wrapText="1"/>
    </xf>
    <xf numFmtId="0" fontId="14" fillId="4" borderId="0" xfId="0" applyFont="1" applyFill="1" applyBorder="1" applyAlignment="1" applyProtection="1">
      <alignment horizontal="center" vertical="center" wrapText="1"/>
    </xf>
    <xf numFmtId="0" fontId="14" fillId="4" borderId="22" xfId="0" applyFont="1" applyFill="1" applyBorder="1" applyAlignment="1" applyProtection="1">
      <alignment horizontal="center" vertical="center" wrapText="1"/>
    </xf>
    <xf numFmtId="0" fontId="14" fillId="4" borderId="8" xfId="0" applyFont="1" applyFill="1" applyBorder="1" applyAlignment="1" applyProtection="1">
      <alignment horizontal="center" vertical="center" wrapText="1"/>
    </xf>
    <xf numFmtId="0" fontId="14" fillId="4" borderId="9" xfId="0" applyFont="1" applyFill="1" applyBorder="1" applyAlignment="1" applyProtection="1">
      <alignment horizontal="center" vertical="center" wrapText="1"/>
    </xf>
    <xf numFmtId="0" fontId="14" fillId="4" borderId="31" xfId="0" applyFont="1" applyFill="1" applyBorder="1" applyAlignment="1" applyProtection="1">
      <alignment horizontal="center" vertical="center" wrapText="1"/>
    </xf>
    <xf numFmtId="0" fontId="11" fillId="9" borderId="3" xfId="0" applyFont="1" applyFill="1" applyBorder="1" applyAlignment="1">
      <alignment horizontal="center" vertical="top"/>
    </xf>
    <xf numFmtId="0" fontId="11" fillId="9" borderId="4" xfId="0" applyFont="1" applyFill="1" applyBorder="1" applyAlignment="1">
      <alignment horizontal="center" vertical="top"/>
    </xf>
    <xf numFmtId="0" fontId="11" fillId="9" borderId="5" xfId="0" applyFont="1" applyFill="1" applyBorder="1" applyAlignment="1">
      <alignment horizontal="center" vertical="top"/>
    </xf>
    <xf numFmtId="0" fontId="8" fillId="4" borderId="90" xfId="0" applyFont="1" applyFill="1" applyBorder="1" applyAlignment="1" applyProtection="1">
      <alignment horizontal="center" vertical="top"/>
    </xf>
    <xf numFmtId="0" fontId="8" fillId="4" borderId="9" xfId="0" applyFont="1" applyFill="1" applyBorder="1" applyAlignment="1" applyProtection="1">
      <alignment horizontal="center" vertical="top"/>
    </xf>
    <xf numFmtId="0" fontId="8" fillId="4" borderId="31" xfId="0" applyFont="1" applyFill="1" applyBorder="1" applyAlignment="1" applyProtection="1">
      <alignment horizontal="center" vertical="top"/>
    </xf>
    <xf numFmtId="0" fontId="15" fillId="0" borderId="89" xfId="0" applyFont="1" applyFill="1" applyBorder="1" applyAlignment="1" applyProtection="1">
      <alignment horizontal="left" vertical="center" wrapText="1"/>
      <protection locked="0"/>
    </xf>
    <xf numFmtId="0" fontId="15" fillId="0" borderId="23" xfId="0" applyFont="1" applyFill="1" applyBorder="1" applyAlignment="1" applyProtection="1">
      <alignment horizontal="left" vertical="center" wrapText="1"/>
      <protection locked="0"/>
    </xf>
    <xf numFmtId="0" fontId="14" fillId="4" borderId="3" xfId="0" applyFont="1" applyFill="1" applyBorder="1" applyAlignment="1" applyProtection="1">
      <alignment horizontal="center" vertical="center" wrapText="1"/>
    </xf>
    <xf numFmtId="0" fontId="14" fillId="4" borderId="4" xfId="0" applyFont="1" applyFill="1" applyBorder="1" applyAlignment="1" applyProtection="1">
      <alignment horizontal="center" vertical="center" wrapText="1"/>
    </xf>
    <xf numFmtId="0" fontId="14" fillId="4" borderId="57" xfId="0" applyFont="1" applyFill="1" applyBorder="1" applyAlignment="1" applyProtection="1">
      <alignment horizontal="center" vertical="center" wrapText="1"/>
    </xf>
    <xf numFmtId="0" fontId="15" fillId="0" borderId="58" xfId="0" applyFont="1" applyFill="1" applyBorder="1" applyAlignment="1" applyProtection="1">
      <alignment horizontal="left" vertical="center" wrapText="1"/>
      <protection locked="0"/>
    </xf>
    <xf numFmtId="0" fontId="15" fillId="6" borderId="28" xfId="0" applyFont="1" applyFill="1" applyBorder="1" applyAlignment="1" applyProtection="1">
      <alignment horizontal="left" vertical="center" wrapText="1"/>
      <protection locked="0"/>
    </xf>
    <xf numFmtId="0" fontId="8" fillId="4" borderId="26" xfId="0" applyFont="1" applyFill="1" applyBorder="1" applyAlignment="1" applyProtection="1">
      <alignment horizontal="center" vertical="top"/>
    </xf>
    <xf numFmtId="0" fontId="8" fillId="4" borderId="27" xfId="0" applyFont="1" applyFill="1" applyBorder="1" applyAlignment="1" applyProtection="1">
      <alignment horizontal="center" vertical="top"/>
    </xf>
    <xf numFmtId="0" fontId="17" fillId="8" borderId="12" xfId="0" applyFont="1" applyFill="1" applyBorder="1" applyAlignment="1">
      <alignment horizontal="center" vertical="center"/>
    </xf>
    <xf numFmtId="0" fontId="17" fillId="8" borderId="13" xfId="0" applyFont="1" applyFill="1" applyBorder="1" applyAlignment="1">
      <alignment horizontal="center" vertical="center"/>
    </xf>
    <xf numFmtId="0" fontId="17" fillId="8" borderId="30" xfId="0" applyFont="1" applyFill="1" applyBorder="1" applyAlignment="1">
      <alignment horizontal="center" vertical="center"/>
    </xf>
    <xf numFmtId="0" fontId="14" fillId="4" borderId="17" xfId="0" applyFont="1" applyFill="1" applyBorder="1" applyAlignment="1" applyProtection="1">
      <alignment horizontal="center" wrapText="1"/>
    </xf>
    <xf numFmtId="0" fontId="14" fillId="4" borderId="18" xfId="0" applyFont="1" applyFill="1" applyBorder="1" applyAlignment="1" applyProtection="1">
      <alignment horizontal="center" wrapText="1"/>
    </xf>
    <xf numFmtId="0" fontId="14" fillId="4" borderId="19" xfId="0" applyFont="1" applyFill="1" applyBorder="1" applyAlignment="1" applyProtection="1">
      <alignment horizontal="center" wrapText="1"/>
    </xf>
    <xf numFmtId="0" fontId="14" fillId="4" borderId="6" xfId="0" applyFont="1" applyFill="1" applyBorder="1" applyAlignment="1" applyProtection="1">
      <alignment horizontal="center" wrapText="1"/>
    </xf>
    <xf numFmtId="0" fontId="14" fillId="4" borderId="0" xfId="0" applyFont="1" applyFill="1" applyBorder="1" applyAlignment="1" applyProtection="1">
      <alignment horizontal="center" wrapText="1"/>
    </xf>
    <xf numFmtId="0" fontId="14" fillId="4" borderId="22" xfId="0" applyFont="1" applyFill="1" applyBorder="1" applyAlignment="1" applyProtection="1">
      <alignment horizontal="center" wrapText="1"/>
    </xf>
    <xf numFmtId="0" fontId="15" fillId="0" borderId="20" xfId="0" applyFont="1" applyFill="1" applyBorder="1" applyAlignment="1" applyProtection="1">
      <alignment horizontal="left" vertical="center" wrapText="1"/>
      <protection locked="0"/>
    </xf>
    <xf numFmtId="0" fontId="14" fillId="4" borderId="6" xfId="0" applyFont="1" applyFill="1" applyBorder="1" applyAlignment="1" applyProtection="1">
      <alignment horizontal="center" vertical="top" wrapText="1"/>
    </xf>
    <xf numFmtId="0" fontId="14" fillId="4" borderId="0" xfId="0" applyFont="1" applyFill="1" applyBorder="1" applyAlignment="1" applyProtection="1">
      <alignment horizontal="center" vertical="top" wrapText="1"/>
    </xf>
    <xf numFmtId="0" fontId="14" fillId="4" borderId="22" xfId="0" applyFont="1" applyFill="1" applyBorder="1" applyAlignment="1" applyProtection="1">
      <alignment horizontal="center" vertical="top" wrapText="1"/>
    </xf>
    <xf numFmtId="0" fontId="15" fillId="0" borderId="19" xfId="0" applyFont="1" applyFill="1" applyBorder="1" applyAlignment="1" applyProtection="1">
      <alignment horizontal="left" vertical="center" wrapText="1"/>
      <protection locked="0"/>
    </xf>
    <xf numFmtId="0" fontId="22" fillId="9" borderId="13" xfId="0" applyFont="1" applyFill="1" applyBorder="1" applyAlignment="1">
      <alignment horizontal="center" vertical="center" wrapText="1"/>
    </xf>
    <xf numFmtId="0" fontId="45" fillId="5" borderId="0" xfId="0" applyFont="1" applyFill="1" applyBorder="1" applyAlignment="1">
      <alignment horizontal="center"/>
    </xf>
    <xf numFmtId="164" fontId="27" fillId="5" borderId="4" xfId="0" applyNumberFormat="1" applyFont="1" applyFill="1" applyBorder="1" applyAlignment="1" applyProtection="1">
      <alignment horizontal="right" vertical="center" wrapText="1"/>
    </xf>
    <xf numFmtId="164" fontId="27" fillId="5" borderId="5" xfId="0" applyNumberFormat="1" applyFont="1" applyFill="1" applyBorder="1" applyAlignment="1" applyProtection="1">
      <alignment horizontal="right" vertical="center" wrapText="1"/>
    </xf>
    <xf numFmtId="164" fontId="27" fillId="5" borderId="0" xfId="0" applyNumberFormat="1" applyFont="1" applyFill="1" applyBorder="1" applyAlignment="1" applyProtection="1">
      <alignment horizontal="right" vertical="center" wrapText="1"/>
    </xf>
    <xf numFmtId="164" fontId="27" fillId="5" borderId="7" xfId="0" applyNumberFormat="1" applyFont="1" applyFill="1" applyBorder="1" applyAlignment="1" applyProtection="1">
      <alignment horizontal="right" vertical="center" wrapText="1"/>
    </xf>
    <xf numFmtId="164" fontId="27" fillId="5" borderId="8" xfId="0" applyNumberFormat="1" applyFont="1" applyFill="1" applyBorder="1" applyAlignment="1" applyProtection="1">
      <alignment horizontal="right" vertical="center" wrapText="1"/>
    </xf>
    <xf numFmtId="164" fontId="27" fillId="5" borderId="10" xfId="0" applyNumberFormat="1" applyFont="1" applyFill="1" applyBorder="1" applyAlignment="1" applyProtection="1">
      <alignment horizontal="right" vertical="center" wrapText="1"/>
    </xf>
    <xf numFmtId="165" fontId="0" fillId="4" borderId="24" xfId="0" applyNumberFormat="1" applyFill="1" applyBorder="1" applyAlignment="1">
      <alignment horizontal="center" vertical="center" wrapText="1"/>
    </xf>
    <xf numFmtId="165" fontId="0" fillId="4" borderId="43" xfId="0" applyNumberFormat="1" applyFill="1" applyBorder="1" applyAlignment="1">
      <alignment horizontal="center" vertical="center" wrapText="1"/>
    </xf>
    <xf numFmtId="165" fontId="0" fillId="4" borderId="51" xfId="0" applyNumberFormat="1" applyFill="1" applyBorder="1" applyAlignment="1">
      <alignment horizontal="center" vertical="center" wrapText="1"/>
    </xf>
    <xf numFmtId="0" fontId="22" fillId="9" borderId="1" xfId="0" applyFont="1" applyFill="1" applyBorder="1" applyAlignment="1">
      <alignment horizontal="center" vertical="center" wrapText="1"/>
    </xf>
    <xf numFmtId="0" fontId="27" fillId="6" borderId="1" xfId="0" applyFont="1" applyFill="1" applyBorder="1" applyAlignment="1" applyProtection="1">
      <alignment horizontal="left" vertical="center" wrapText="1"/>
      <protection locked="0"/>
    </xf>
    <xf numFmtId="0" fontId="28" fillId="9" borderId="16" xfId="0" applyFont="1" applyFill="1" applyBorder="1" applyAlignment="1">
      <alignment horizontal="center" vertical="center" wrapText="1"/>
    </xf>
    <xf numFmtId="0" fontId="28" fillId="9" borderId="21" xfId="0" applyFont="1" applyFill="1" applyBorder="1" applyAlignment="1">
      <alignment horizontal="center" vertical="center" wrapText="1"/>
    </xf>
    <xf numFmtId="0" fontId="22" fillId="9" borderId="9" xfId="0" applyFont="1" applyFill="1" applyBorder="1" applyAlignment="1">
      <alignment horizontal="center" vertical="center" wrapText="1"/>
    </xf>
    <xf numFmtId="0" fontId="22" fillId="9" borderId="10" xfId="0" applyFont="1" applyFill="1" applyBorder="1" applyAlignment="1">
      <alignment horizontal="center" vertical="center" wrapText="1"/>
    </xf>
    <xf numFmtId="0" fontId="37" fillId="11" borderId="0" xfId="0" applyFont="1" applyFill="1" applyBorder="1" applyAlignment="1">
      <alignment horizontal="center" vertical="center"/>
    </xf>
    <xf numFmtId="0" fontId="16" fillId="4" borderId="3"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49" fillId="4" borderId="6" xfId="0" applyFont="1" applyFill="1" applyBorder="1" applyAlignment="1">
      <alignment horizontal="center" vertical="center" wrapText="1"/>
    </xf>
    <xf numFmtId="0" fontId="28" fillId="9" borderId="58" xfId="0" applyFont="1" applyFill="1" applyBorder="1" applyAlignment="1">
      <alignment horizontal="center" vertical="center" wrapText="1"/>
    </xf>
    <xf numFmtId="0" fontId="28" fillId="9" borderId="1" xfId="0" applyFont="1" applyFill="1" applyBorder="1" applyAlignment="1">
      <alignment horizontal="center" vertical="center" wrapText="1"/>
    </xf>
    <xf numFmtId="0" fontId="0" fillId="6" borderId="28" xfId="0" applyFill="1" applyBorder="1" applyAlignment="1" applyProtection="1">
      <alignment horizontal="left" vertical="center" wrapText="1"/>
      <protection locked="0"/>
    </xf>
    <xf numFmtId="0" fontId="22" fillId="9" borderId="56" xfId="0" applyFont="1" applyFill="1" applyBorder="1" applyAlignment="1">
      <alignment horizontal="center" vertical="center" wrapText="1"/>
    </xf>
    <xf numFmtId="0" fontId="22" fillId="9" borderId="55" xfId="0" applyFont="1" applyFill="1" applyBorder="1" applyAlignment="1">
      <alignment horizontal="center" vertical="center" wrapText="1"/>
    </xf>
    <xf numFmtId="0" fontId="22" fillId="9" borderId="38" xfId="0" applyFont="1" applyFill="1" applyBorder="1" applyAlignment="1">
      <alignment horizontal="center" vertical="center" wrapText="1"/>
    </xf>
    <xf numFmtId="0" fontId="27" fillId="6" borderId="44" xfId="0" applyFont="1" applyFill="1" applyBorder="1" applyAlignment="1" applyProtection="1">
      <alignment horizontal="left" vertical="center" wrapText="1"/>
      <protection locked="0"/>
    </xf>
    <xf numFmtId="0" fontId="27" fillId="6" borderId="47" xfId="0" applyFont="1" applyFill="1" applyBorder="1" applyAlignment="1" applyProtection="1">
      <alignment horizontal="left" vertical="center" wrapText="1"/>
      <protection locked="0"/>
    </xf>
    <xf numFmtId="0" fontId="0" fillId="6" borderId="45" xfId="0" applyFill="1" applyBorder="1" applyAlignment="1" applyProtection="1">
      <alignment horizontal="left" vertical="center" wrapText="1"/>
      <protection locked="0"/>
    </xf>
    <xf numFmtId="0" fontId="27" fillId="6" borderId="73" xfId="0" applyFont="1" applyFill="1" applyBorder="1" applyAlignment="1" applyProtection="1">
      <alignment horizontal="left" vertical="center" wrapText="1"/>
      <protection locked="0"/>
    </xf>
    <xf numFmtId="0" fontId="27" fillId="6" borderId="74" xfId="0" applyFont="1" applyFill="1" applyBorder="1" applyAlignment="1" applyProtection="1">
      <alignment horizontal="left" vertical="center" wrapText="1"/>
      <protection locked="0"/>
    </xf>
    <xf numFmtId="0" fontId="0" fillId="6" borderId="49" xfId="0" applyFill="1" applyBorder="1" applyAlignment="1" applyProtection="1">
      <alignment horizontal="left" vertical="center" wrapText="1"/>
      <protection locked="0"/>
    </xf>
    <xf numFmtId="165" fontId="28" fillId="9" borderId="12" xfId="0" applyNumberFormat="1" applyFont="1" applyFill="1" applyBorder="1" applyAlignment="1">
      <alignment horizontal="right" vertical="center" wrapText="1"/>
    </xf>
    <xf numFmtId="165" fontId="28" fillId="9" borderId="13" xfId="0" applyNumberFormat="1" applyFont="1" applyFill="1" applyBorder="1" applyAlignment="1">
      <alignment horizontal="right" vertical="center" wrapText="1"/>
    </xf>
    <xf numFmtId="165" fontId="28" fillId="9" borderId="30" xfId="0" applyNumberFormat="1" applyFont="1" applyFill="1" applyBorder="1" applyAlignment="1">
      <alignment horizontal="right" vertical="center" wrapText="1"/>
    </xf>
    <xf numFmtId="0" fontId="25" fillId="9" borderId="65" xfId="0"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9" borderId="57" xfId="0" applyFont="1" applyFill="1" applyBorder="1" applyAlignment="1">
      <alignment horizontal="center" vertical="center" wrapText="1"/>
    </xf>
    <xf numFmtId="0" fontId="25" fillId="9" borderId="42" xfId="0" applyFont="1" applyFill="1" applyBorder="1" applyAlignment="1">
      <alignment horizontal="center" vertical="center" wrapText="1"/>
    </xf>
    <xf numFmtId="0" fontId="25" fillId="9" borderId="0" xfId="0" applyFont="1" applyFill="1" applyBorder="1" applyAlignment="1">
      <alignment horizontal="center" vertical="center" wrapText="1"/>
    </xf>
    <xf numFmtId="0" fontId="25" fillId="9" borderId="22" xfId="0" applyFont="1" applyFill="1" applyBorder="1" applyAlignment="1">
      <alignment horizontal="center" vertical="center" wrapText="1"/>
    </xf>
    <xf numFmtId="0" fontId="27" fillId="6" borderId="1" xfId="0" applyFont="1" applyFill="1" applyBorder="1" applyAlignment="1" applyProtection="1">
      <alignment horizontal="center" vertical="center" wrapText="1"/>
      <protection locked="0"/>
    </xf>
    <xf numFmtId="0" fontId="47" fillId="4" borderId="67" xfId="0" applyFont="1" applyFill="1" applyBorder="1" applyAlignment="1">
      <alignment horizontal="center" vertical="center" wrapText="1"/>
    </xf>
    <xf numFmtId="0" fontId="47" fillId="4" borderId="72" xfId="0" applyFont="1" applyFill="1" applyBorder="1" applyAlignment="1">
      <alignment horizontal="center" vertical="center" wrapText="1"/>
    </xf>
    <xf numFmtId="0" fontId="28" fillId="9" borderId="68" xfId="0" applyFont="1" applyFill="1" applyBorder="1" applyAlignment="1">
      <alignment horizontal="center" vertical="top" wrapText="1"/>
    </xf>
    <xf numFmtId="0" fontId="28" fillId="9" borderId="69" xfId="0" applyFont="1" applyFill="1" applyBorder="1" applyAlignment="1">
      <alignment horizontal="center" vertical="top" wrapText="1"/>
    </xf>
    <xf numFmtId="0" fontId="28" fillId="9" borderId="70" xfId="0" applyFont="1" applyFill="1" applyBorder="1" applyAlignment="1">
      <alignment horizontal="center" vertical="top" wrapText="1"/>
    </xf>
    <xf numFmtId="0" fontId="27" fillId="6" borderId="44" xfId="0" applyFont="1" applyFill="1" applyBorder="1" applyAlignment="1" applyProtection="1">
      <alignment horizontal="center" vertical="center" wrapText="1"/>
      <protection locked="0"/>
    </xf>
    <xf numFmtId="0" fontId="27" fillId="6" borderId="47" xfId="0" applyFont="1" applyFill="1" applyBorder="1" applyAlignment="1" applyProtection="1">
      <alignment horizontal="center" vertical="center" wrapText="1"/>
      <protection locked="0"/>
    </xf>
    <xf numFmtId="0" fontId="27" fillId="6" borderId="45" xfId="0" applyFont="1" applyFill="1" applyBorder="1" applyAlignment="1" applyProtection="1">
      <alignment horizontal="center" vertical="center" wrapText="1"/>
      <protection locked="0"/>
    </xf>
    <xf numFmtId="0" fontId="28" fillId="9" borderId="55" xfId="0" applyFont="1" applyFill="1" applyBorder="1" applyAlignment="1">
      <alignment horizontal="center" vertical="center" wrapText="1"/>
    </xf>
    <xf numFmtId="0" fontId="28" fillId="9" borderId="53" xfId="0" applyFont="1" applyFill="1" applyBorder="1" applyAlignment="1">
      <alignment horizontal="center" vertical="center" wrapText="1"/>
    </xf>
    <xf numFmtId="0" fontId="28" fillId="9" borderId="38" xfId="0" applyFont="1" applyFill="1" applyBorder="1" applyAlignment="1">
      <alignment horizontal="center" vertical="center" wrapText="1"/>
    </xf>
    <xf numFmtId="0" fontId="28" fillId="9" borderId="59" xfId="0" applyFont="1" applyFill="1" applyBorder="1" applyAlignment="1">
      <alignment horizontal="center" vertical="center" wrapText="1"/>
    </xf>
    <xf numFmtId="164" fontId="27" fillId="5" borderId="3" xfId="0" applyNumberFormat="1" applyFont="1" applyFill="1" applyBorder="1" applyAlignment="1" applyProtection="1">
      <alignment horizontal="right" vertical="center" wrapText="1"/>
    </xf>
    <xf numFmtId="164" fontId="27" fillId="5" borderId="6" xfId="0" applyNumberFormat="1" applyFont="1" applyFill="1" applyBorder="1" applyAlignment="1" applyProtection="1">
      <alignment horizontal="right" vertical="center" wrapText="1"/>
    </xf>
    <xf numFmtId="0" fontId="0" fillId="6" borderId="28" xfId="0" applyFill="1" applyBorder="1" applyAlignment="1" applyProtection="1">
      <alignment horizontal="center" vertical="center" wrapText="1"/>
      <protection locked="0"/>
    </xf>
    <xf numFmtId="0" fontId="0" fillId="9" borderId="70" xfId="0" applyFill="1" applyBorder="1" applyAlignment="1">
      <alignment horizontal="center" vertical="top" wrapText="1"/>
    </xf>
    <xf numFmtId="164" fontId="27" fillId="5" borderId="37" xfId="0" applyNumberFormat="1" applyFont="1" applyFill="1" applyBorder="1" applyAlignment="1" applyProtection="1">
      <alignment horizontal="right" vertical="center" wrapText="1"/>
    </xf>
    <xf numFmtId="164" fontId="30" fillId="5" borderId="4" xfId="0" applyNumberFormat="1" applyFont="1" applyFill="1" applyBorder="1" applyAlignment="1" applyProtection="1">
      <alignment horizontal="right" vertical="center" wrapText="1"/>
    </xf>
    <xf numFmtId="164" fontId="27" fillId="5" borderId="46" xfId="0" applyNumberFormat="1" applyFont="1" applyFill="1" applyBorder="1" applyAlignment="1" applyProtection="1">
      <alignment horizontal="right" vertical="center" wrapText="1"/>
    </xf>
    <xf numFmtId="164" fontId="30" fillId="5" borderId="0" xfId="0" applyNumberFormat="1" applyFont="1" applyFill="1" applyBorder="1" applyAlignment="1" applyProtection="1">
      <alignment horizontal="right" vertical="center" wrapText="1"/>
    </xf>
    <xf numFmtId="164" fontId="30" fillId="5" borderId="9" xfId="0" applyNumberFormat="1" applyFont="1" applyFill="1" applyBorder="1" applyAlignment="1" applyProtection="1">
      <alignment horizontal="right" vertical="center" wrapText="1"/>
    </xf>
    <xf numFmtId="0" fontId="27" fillId="6" borderId="45" xfId="0" applyFont="1" applyFill="1" applyBorder="1" applyAlignment="1" applyProtection="1">
      <alignment horizontal="left" vertical="center" wrapText="1"/>
      <protection locked="0"/>
    </xf>
    <xf numFmtId="0" fontId="16" fillId="4" borderId="8" xfId="0" applyFont="1" applyFill="1" applyBorder="1" applyAlignment="1">
      <alignment horizontal="center" vertical="center" wrapText="1"/>
    </xf>
    <xf numFmtId="165" fontId="27" fillId="4" borderId="38" xfId="0" applyNumberFormat="1" applyFont="1" applyFill="1" applyBorder="1" applyAlignment="1">
      <alignment horizontal="center" vertical="center" wrapText="1"/>
    </xf>
    <xf numFmtId="165" fontId="27" fillId="4" borderId="43" xfId="0" applyNumberFormat="1" applyFont="1" applyFill="1" applyBorder="1" applyAlignment="1">
      <alignment horizontal="center" vertical="center" wrapText="1"/>
    </xf>
    <xf numFmtId="0" fontId="28" fillId="4" borderId="67" xfId="0" applyFont="1" applyFill="1" applyBorder="1" applyAlignment="1">
      <alignment vertical="center" wrapText="1"/>
    </xf>
    <xf numFmtId="0" fontId="28" fillId="4" borderId="72" xfId="0" applyFont="1" applyFill="1" applyBorder="1" applyAlignment="1">
      <alignment vertical="center" wrapText="1"/>
    </xf>
    <xf numFmtId="0" fontId="28" fillId="4" borderId="75" xfId="0" applyFont="1" applyFill="1" applyBorder="1" applyAlignment="1">
      <alignment vertical="center" wrapText="1"/>
    </xf>
    <xf numFmtId="0" fontId="16" fillId="6" borderId="68" xfId="0" applyFont="1" applyFill="1" applyBorder="1" applyAlignment="1" applyProtection="1">
      <alignment horizontal="left" vertical="center" wrapText="1"/>
      <protection locked="0"/>
    </xf>
    <xf numFmtId="0" fontId="16" fillId="6" borderId="69" xfId="0" applyFont="1" applyFill="1" applyBorder="1" applyAlignment="1" applyProtection="1">
      <alignment horizontal="left" vertical="center" wrapText="1"/>
      <protection locked="0"/>
    </xf>
    <xf numFmtId="0" fontId="16" fillId="6" borderId="70" xfId="0" applyFont="1" applyFill="1" applyBorder="1" applyAlignment="1" applyProtection="1">
      <alignment horizontal="left" vertical="center" wrapText="1"/>
      <protection locked="0"/>
    </xf>
    <xf numFmtId="164" fontId="27" fillId="6" borderId="68" xfId="0" applyNumberFormat="1" applyFont="1" applyFill="1" applyBorder="1" applyAlignment="1" applyProtection="1">
      <alignment horizontal="right" vertical="center" wrapText="1"/>
      <protection locked="0"/>
    </xf>
    <xf numFmtId="164" fontId="27" fillId="6" borderId="80" xfId="0" applyNumberFormat="1" applyFont="1" applyFill="1" applyBorder="1" applyAlignment="1" applyProtection="1">
      <alignment horizontal="right" vertical="center" wrapText="1"/>
      <protection locked="0"/>
    </xf>
    <xf numFmtId="165" fontId="27" fillId="4" borderId="51" xfId="0" applyNumberFormat="1" applyFont="1" applyFill="1" applyBorder="1" applyAlignment="1">
      <alignment horizontal="center" vertical="center" wrapText="1"/>
    </xf>
    <xf numFmtId="0" fontId="16" fillId="6" borderId="44" xfId="0" applyFont="1" applyFill="1" applyBorder="1" applyAlignment="1" applyProtection="1">
      <alignment horizontal="left" vertical="center" wrapText="1"/>
      <protection locked="0"/>
    </xf>
    <xf numFmtId="0" fontId="16" fillId="6" borderId="47" xfId="0" applyFont="1" applyFill="1" applyBorder="1" applyAlignment="1" applyProtection="1">
      <alignment horizontal="left" vertical="center" wrapText="1"/>
      <protection locked="0"/>
    </xf>
    <xf numFmtId="0" fontId="16" fillId="6" borderId="45" xfId="0" applyFont="1" applyFill="1" applyBorder="1" applyAlignment="1" applyProtection="1">
      <alignment horizontal="left" vertical="center" wrapText="1"/>
      <protection locked="0"/>
    </xf>
    <xf numFmtId="164" fontId="27" fillId="6" borderId="44" xfId="0" applyNumberFormat="1" applyFont="1" applyFill="1" applyBorder="1" applyAlignment="1" applyProtection="1">
      <alignment horizontal="right" vertical="center" wrapText="1"/>
      <protection locked="0"/>
    </xf>
    <xf numFmtId="164" fontId="27" fillId="6" borderId="81" xfId="0" applyNumberFormat="1" applyFont="1" applyFill="1" applyBorder="1" applyAlignment="1" applyProtection="1">
      <alignment horizontal="right" vertical="center" wrapText="1"/>
      <protection locked="0"/>
    </xf>
    <xf numFmtId="0" fontId="22" fillId="9" borderId="33" xfId="0" applyFont="1" applyFill="1" applyBorder="1" applyAlignment="1">
      <alignment horizontal="center" vertical="center" wrapText="1"/>
    </xf>
    <xf numFmtId="0" fontId="22" fillId="9" borderId="34" xfId="0" applyFont="1" applyFill="1" applyBorder="1" applyAlignment="1">
      <alignment horizontal="center" vertical="center" wrapText="1"/>
    </xf>
    <xf numFmtId="0" fontId="22" fillId="9" borderId="35" xfId="0" applyFont="1" applyFill="1" applyBorder="1" applyAlignment="1">
      <alignment horizontal="center" vertical="center" wrapText="1"/>
    </xf>
    <xf numFmtId="0" fontId="16" fillId="6" borderId="62" xfId="0" applyFont="1" applyFill="1" applyBorder="1" applyAlignment="1" applyProtection="1">
      <alignment horizontal="left" vertical="center" wrapText="1"/>
      <protection locked="0"/>
    </xf>
    <xf numFmtId="0" fontId="16" fillId="6" borderId="66" xfId="0" applyFont="1" applyFill="1" applyBorder="1" applyAlignment="1" applyProtection="1">
      <alignment horizontal="left" vertical="center" wrapText="1"/>
      <protection locked="0"/>
    </xf>
    <xf numFmtId="0" fontId="16" fillId="6" borderId="61" xfId="0" applyFont="1" applyFill="1" applyBorder="1" applyAlignment="1" applyProtection="1">
      <alignment horizontal="left" vertical="center" wrapText="1"/>
      <protection locked="0"/>
    </xf>
    <xf numFmtId="164" fontId="27" fillId="6" borderId="62" xfId="0" applyNumberFormat="1" applyFont="1" applyFill="1" applyBorder="1" applyAlignment="1" applyProtection="1">
      <alignment horizontal="right" vertical="center" wrapText="1"/>
      <protection locked="0"/>
    </xf>
    <xf numFmtId="164" fontId="27" fillId="6" borderId="82" xfId="0" applyNumberFormat="1" applyFont="1" applyFill="1" applyBorder="1" applyAlignment="1" applyProtection="1">
      <alignment horizontal="right" vertical="center" wrapText="1"/>
      <protection locked="0"/>
    </xf>
    <xf numFmtId="0" fontId="27" fillId="6" borderId="62" xfId="0" applyFont="1" applyFill="1" applyBorder="1" applyAlignment="1" applyProtection="1">
      <alignment horizontal="center" vertical="center" wrapText="1"/>
      <protection locked="0"/>
    </xf>
    <xf numFmtId="0" fontId="27" fillId="6" borderId="66" xfId="0" applyFont="1" applyFill="1" applyBorder="1" applyAlignment="1" applyProtection="1">
      <alignment horizontal="center" vertical="center" wrapText="1"/>
      <protection locked="0"/>
    </xf>
    <xf numFmtId="0" fontId="27" fillId="6" borderId="61" xfId="0" applyFont="1" applyFill="1" applyBorder="1" applyAlignment="1" applyProtection="1">
      <alignment horizontal="center" vertical="center" wrapText="1"/>
      <protection locked="0"/>
    </xf>
    <xf numFmtId="165" fontId="27" fillId="4" borderId="10" xfId="0" applyNumberFormat="1" applyFont="1" applyFill="1" applyBorder="1" applyAlignment="1">
      <alignment horizontal="center" vertical="center" wrapText="1"/>
    </xf>
    <xf numFmtId="0" fontId="27" fillId="4" borderId="3" xfId="0"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8" xfId="0" applyFont="1" applyFill="1" applyBorder="1" applyAlignment="1">
      <alignment horizontal="left" vertical="center" wrapText="1"/>
    </xf>
    <xf numFmtId="0" fontId="16" fillId="6" borderId="58" xfId="0" applyFont="1" applyFill="1" applyBorder="1" applyAlignment="1" applyProtection="1">
      <alignment horizontal="left" vertical="center" wrapText="1"/>
      <protection locked="0"/>
    </xf>
    <xf numFmtId="164" fontId="27" fillId="6" borderId="69" xfId="0" applyNumberFormat="1" applyFont="1" applyFill="1" applyBorder="1" applyAlignment="1" applyProtection="1">
      <alignment horizontal="right" vertical="center" wrapText="1"/>
      <protection locked="0"/>
    </xf>
    <xf numFmtId="0" fontId="16" fillId="6" borderId="1" xfId="0" applyFont="1" applyFill="1" applyBorder="1" applyAlignment="1" applyProtection="1">
      <alignment horizontal="left" vertical="center" wrapText="1"/>
      <protection locked="0"/>
    </xf>
    <xf numFmtId="164" fontId="27" fillId="6" borderId="47" xfId="0" applyNumberFormat="1" applyFont="1" applyFill="1" applyBorder="1" applyAlignment="1" applyProtection="1">
      <alignment horizontal="right" vertical="center" wrapText="1"/>
      <protection locked="0"/>
    </xf>
    <xf numFmtId="0" fontId="27" fillId="4" borderId="56" xfId="0" applyFont="1" applyFill="1" applyBorder="1" applyAlignment="1">
      <alignment horizontal="left" vertical="top" wrapText="1"/>
    </xf>
    <xf numFmtId="0" fontId="27" fillId="4" borderId="76" xfId="0" applyFont="1" applyFill="1" applyBorder="1" applyAlignment="1">
      <alignment horizontal="left" vertical="top" wrapText="1"/>
    </xf>
    <xf numFmtId="0" fontId="27" fillId="4" borderId="78" xfId="0" applyFont="1" applyFill="1" applyBorder="1" applyAlignment="1">
      <alignment horizontal="left" vertical="top" wrapText="1"/>
    </xf>
    <xf numFmtId="0" fontId="16" fillId="6" borderId="77" xfId="0" applyFont="1" applyFill="1" applyBorder="1" applyAlignment="1" applyProtection="1">
      <alignment horizontal="left" vertical="center" wrapText="1"/>
      <protection locked="0"/>
    </xf>
    <xf numFmtId="0" fontId="16" fillId="6" borderId="79" xfId="0" applyFont="1" applyFill="1" applyBorder="1" applyAlignment="1" applyProtection="1">
      <alignment horizontal="left" vertical="center" wrapText="1"/>
      <protection locked="0"/>
    </xf>
    <xf numFmtId="0" fontId="27" fillId="5" borderId="85" xfId="0" applyFont="1" applyFill="1" applyBorder="1" applyAlignment="1" applyProtection="1">
      <alignment horizontal="left" vertical="top" wrapText="1"/>
    </xf>
    <xf numFmtId="0" fontId="27" fillId="5" borderId="69" xfId="0" applyFont="1" applyFill="1" applyBorder="1" applyAlignment="1" applyProtection="1">
      <alignment horizontal="left" vertical="top" wrapText="1"/>
    </xf>
    <xf numFmtId="0" fontId="30" fillId="5" borderId="69" xfId="0" applyFont="1" applyFill="1" applyBorder="1" applyAlignment="1" applyProtection="1">
      <alignment horizontal="left" vertical="top" wrapText="1"/>
    </xf>
    <xf numFmtId="0" fontId="30" fillId="5" borderId="70" xfId="0" applyFont="1" applyFill="1" applyBorder="1" applyAlignment="1" applyProtection="1">
      <alignment horizontal="left" vertical="top" wrapText="1"/>
    </xf>
    <xf numFmtId="0" fontId="27" fillId="5" borderId="60" xfId="0" applyFont="1" applyFill="1" applyBorder="1" applyAlignment="1" applyProtection="1">
      <alignment horizontal="left" vertical="top" wrapText="1"/>
    </xf>
    <xf numFmtId="0" fontId="27" fillId="5" borderId="47" xfId="0" applyFont="1" applyFill="1" applyBorder="1" applyAlignment="1" applyProtection="1">
      <alignment horizontal="left" vertical="top" wrapText="1"/>
    </xf>
    <xf numFmtId="0" fontId="27" fillId="5" borderId="45" xfId="0" applyFont="1" applyFill="1" applyBorder="1" applyAlignment="1" applyProtection="1">
      <alignment horizontal="left" vertical="top" wrapText="1"/>
    </xf>
    <xf numFmtId="0" fontId="27" fillId="5" borderId="86" xfId="0" applyFont="1" applyFill="1" applyBorder="1" applyAlignment="1" applyProtection="1">
      <alignment horizontal="left" vertical="top" wrapText="1"/>
    </xf>
    <xf numFmtId="0" fontId="27" fillId="5" borderId="74" xfId="0" applyFont="1" applyFill="1" applyBorder="1" applyAlignment="1" applyProtection="1">
      <alignment horizontal="left" vertical="top" wrapText="1"/>
    </xf>
    <xf numFmtId="0" fontId="27" fillId="5" borderId="49" xfId="0" applyFont="1" applyFill="1" applyBorder="1" applyAlignment="1" applyProtection="1">
      <alignment horizontal="left" vertical="top" wrapText="1"/>
    </xf>
    <xf numFmtId="0" fontId="35" fillId="5" borderId="13" xfId="0" applyFont="1" applyFill="1" applyBorder="1" applyAlignment="1">
      <alignment horizontal="center" vertical="center"/>
    </xf>
    <xf numFmtId="0" fontId="36" fillId="5" borderId="13" xfId="0" applyFont="1" applyFill="1" applyBorder="1" applyAlignment="1">
      <alignment horizontal="center" vertical="center"/>
    </xf>
    <xf numFmtId="0" fontId="27" fillId="5" borderId="63" xfId="0" applyFont="1" applyFill="1" applyBorder="1" applyAlignment="1" applyProtection="1">
      <alignment horizontal="left" vertical="top" wrapText="1"/>
    </xf>
    <xf numFmtId="0" fontId="27" fillId="5" borderId="1" xfId="0" applyFont="1" applyFill="1" applyBorder="1" applyAlignment="1" applyProtection="1">
      <alignment horizontal="left" vertical="top" wrapText="1"/>
    </xf>
    <xf numFmtId="0" fontId="27" fillId="4" borderId="17" xfId="0" applyFont="1" applyFill="1" applyBorder="1" applyAlignment="1" applyProtection="1">
      <alignment horizontal="center" vertical="top" wrapText="1"/>
    </xf>
    <xf numFmtId="0" fontId="27" fillId="4" borderId="19" xfId="0" applyFont="1" applyFill="1" applyBorder="1" applyAlignment="1" applyProtection="1">
      <alignment horizontal="center" vertical="top" wrapText="1"/>
    </xf>
    <xf numFmtId="0" fontId="31" fillId="5" borderId="40" xfId="0" applyFont="1" applyFill="1" applyBorder="1" applyAlignment="1" applyProtection="1">
      <alignment horizontal="center" vertical="top" wrapText="1"/>
      <protection locked="0"/>
    </xf>
    <xf numFmtId="0" fontId="31" fillId="5" borderId="18" xfId="0" applyFont="1" applyFill="1" applyBorder="1" applyAlignment="1" applyProtection="1">
      <alignment horizontal="center" vertical="top" wrapText="1"/>
      <protection locked="0"/>
    </xf>
    <xf numFmtId="0" fontId="31" fillId="5" borderId="19" xfId="0" applyFont="1" applyFill="1" applyBorder="1" applyAlignment="1" applyProtection="1">
      <alignment horizontal="center" vertical="top" wrapText="1"/>
      <protection locked="0"/>
    </xf>
    <xf numFmtId="164" fontId="27" fillId="6" borderId="74" xfId="0" applyNumberFormat="1" applyFont="1" applyFill="1" applyBorder="1" applyAlignment="1" applyProtection="1">
      <alignment horizontal="right" vertical="center" wrapText="1"/>
      <protection locked="0"/>
    </xf>
    <xf numFmtId="164" fontId="27" fillId="6" borderId="87" xfId="0" applyNumberFormat="1" applyFont="1" applyFill="1" applyBorder="1" applyAlignment="1" applyProtection="1">
      <alignment horizontal="right" vertical="center" wrapText="1"/>
      <protection locked="0"/>
    </xf>
    <xf numFmtId="0" fontId="22" fillId="9" borderId="12" xfId="0" applyFont="1" applyFill="1" applyBorder="1" applyAlignment="1" applyProtection="1">
      <alignment horizontal="right" vertical="center" wrapText="1"/>
      <protection locked="0"/>
    </xf>
    <xf numFmtId="0" fontId="22" fillId="9" borderId="13" xfId="0" applyFont="1" applyFill="1" applyBorder="1" applyAlignment="1" applyProtection="1">
      <alignment horizontal="right" vertical="center" wrapText="1"/>
      <protection locked="0"/>
    </xf>
    <xf numFmtId="0" fontId="22" fillId="9" borderId="88" xfId="0" applyFont="1" applyFill="1" applyBorder="1" applyAlignment="1" applyProtection="1">
      <alignment horizontal="right" vertical="center" wrapText="1"/>
      <protection locked="0"/>
    </xf>
    <xf numFmtId="164" fontId="42" fillId="9" borderId="13" xfId="0" applyNumberFormat="1" applyFont="1" applyFill="1" applyBorder="1" applyAlignment="1" applyProtection="1">
      <alignment horizontal="right" vertical="center" wrapText="1"/>
    </xf>
    <xf numFmtId="164" fontId="42" fillId="9" borderId="30" xfId="0" applyNumberFormat="1" applyFont="1" applyFill="1" applyBorder="1" applyAlignment="1" applyProtection="1">
      <alignment horizontal="right" vertical="center" wrapText="1"/>
    </xf>
    <xf numFmtId="0" fontId="16" fillId="6" borderId="28" xfId="0" applyFont="1" applyFill="1" applyBorder="1" applyAlignment="1" applyProtection="1">
      <alignment horizontal="left" vertical="center" wrapText="1"/>
      <protection locked="0"/>
    </xf>
    <xf numFmtId="164" fontId="27" fillId="6" borderId="66" xfId="0" applyNumberFormat="1" applyFont="1" applyFill="1" applyBorder="1" applyAlignment="1" applyProtection="1">
      <alignment horizontal="right" vertical="center" wrapText="1"/>
      <protection locked="0"/>
    </xf>
    <xf numFmtId="0" fontId="6" fillId="6" borderId="44" xfId="0" applyFont="1" applyFill="1" applyBorder="1" applyAlignment="1" applyProtection="1">
      <alignment horizontal="left" vertical="center" wrapText="1"/>
      <protection locked="0"/>
    </xf>
    <xf numFmtId="0" fontId="6" fillId="6" borderId="47" xfId="0" applyFont="1" applyFill="1" applyBorder="1" applyAlignment="1" applyProtection="1">
      <alignment horizontal="left" vertical="center" wrapText="1"/>
      <protection locked="0"/>
    </xf>
    <xf numFmtId="0" fontId="6" fillId="6" borderId="45" xfId="0" applyFont="1" applyFill="1" applyBorder="1" applyAlignment="1" applyProtection="1">
      <alignment horizontal="left" vertical="center" wrapText="1"/>
      <protection locked="0"/>
    </xf>
    <xf numFmtId="0" fontId="6" fillId="6" borderId="62" xfId="0" applyFont="1" applyFill="1" applyBorder="1" applyAlignment="1" applyProtection="1">
      <alignment horizontal="left" vertical="center" wrapText="1"/>
      <protection locked="0"/>
    </xf>
    <xf numFmtId="0" fontId="6" fillId="6" borderId="66" xfId="0" applyFont="1" applyFill="1" applyBorder="1" applyAlignment="1" applyProtection="1">
      <alignment horizontal="left" vertical="center" wrapText="1"/>
      <protection locked="0"/>
    </xf>
    <xf numFmtId="0" fontId="6" fillId="6" borderId="61" xfId="0" applyFont="1" applyFill="1" applyBorder="1" applyAlignment="1" applyProtection="1">
      <alignment horizontal="left" vertical="center" wrapText="1"/>
      <protection locked="0"/>
    </xf>
    <xf numFmtId="0" fontId="6" fillId="6" borderId="68" xfId="0" applyFont="1" applyFill="1" applyBorder="1" applyAlignment="1" applyProtection="1">
      <alignment horizontal="left" vertical="center" wrapText="1"/>
      <protection locked="0"/>
    </xf>
    <xf numFmtId="0" fontId="6" fillId="6" borderId="69" xfId="0" applyFont="1" applyFill="1" applyBorder="1" applyAlignment="1" applyProtection="1">
      <alignment horizontal="left" vertical="center" wrapText="1"/>
      <protection locked="0"/>
    </xf>
    <xf numFmtId="0" fontId="6" fillId="6" borderId="70" xfId="0" applyFont="1" applyFill="1" applyBorder="1" applyAlignment="1" applyProtection="1">
      <alignment horizontal="left" vertical="center" wrapText="1"/>
      <protection locked="0"/>
    </xf>
    <xf numFmtId="0" fontId="52" fillId="6" borderId="34" xfId="0" applyFont="1" applyFill="1" applyBorder="1" applyAlignment="1" applyProtection="1">
      <alignment horizontal="left" vertical="center" wrapText="1"/>
      <protection locked="0"/>
    </xf>
    <xf numFmtId="164" fontId="27" fillId="6" borderId="46" xfId="0" applyNumberFormat="1" applyFont="1" applyFill="1" applyBorder="1" applyAlignment="1" applyProtection="1">
      <alignment horizontal="right" vertical="center" wrapText="1"/>
      <protection locked="0"/>
    </xf>
    <xf numFmtId="164" fontId="27" fillId="6" borderId="41" xfId="0" applyNumberFormat="1" applyFont="1" applyFill="1" applyBorder="1" applyAlignment="1" applyProtection="1">
      <alignment horizontal="right" vertical="center" wrapText="1"/>
      <protection locked="0"/>
    </xf>
    <xf numFmtId="0" fontId="33" fillId="9" borderId="3" xfId="0" applyFont="1" applyFill="1" applyBorder="1" applyAlignment="1" applyProtection="1">
      <alignment horizontal="center" vertical="center" wrapText="1"/>
    </xf>
    <xf numFmtId="0" fontId="33" fillId="9" borderId="4" xfId="0" applyFont="1" applyFill="1" applyBorder="1" applyAlignment="1" applyProtection="1">
      <alignment horizontal="center" vertical="center" wrapText="1"/>
    </xf>
    <xf numFmtId="0" fontId="33" fillId="9" borderId="5" xfId="0" applyFont="1" applyFill="1" applyBorder="1" applyAlignment="1" applyProtection="1">
      <alignment horizontal="center" vertical="center" wrapText="1"/>
    </xf>
    <xf numFmtId="0" fontId="34" fillId="8" borderId="12" xfId="0" applyFont="1" applyFill="1" applyBorder="1" applyAlignment="1">
      <alignment horizontal="right" vertical="center"/>
    </xf>
    <xf numFmtId="0" fontId="34" fillId="8" borderId="13" xfId="0" applyFont="1" applyFill="1" applyBorder="1" applyAlignment="1">
      <alignment horizontal="right" vertical="center"/>
    </xf>
    <xf numFmtId="0" fontId="34" fillId="8" borderId="30" xfId="0" applyFont="1" applyFill="1" applyBorder="1" applyAlignment="1">
      <alignment horizontal="right" vertical="center"/>
    </xf>
    <xf numFmtId="164" fontId="23" fillId="8" borderId="12" xfId="0" applyNumberFormat="1" applyFont="1" applyFill="1" applyBorder="1" applyAlignment="1" applyProtection="1">
      <alignment horizontal="right" vertical="center" wrapText="1"/>
      <protection locked="0"/>
    </xf>
    <xf numFmtId="164" fontId="23" fillId="8" borderId="30" xfId="0" applyNumberFormat="1" applyFont="1" applyFill="1" applyBorder="1" applyAlignment="1" applyProtection="1">
      <alignment horizontal="right" vertical="center" wrapText="1"/>
      <protection locked="0"/>
    </xf>
    <xf numFmtId="164" fontId="28" fillId="9" borderId="12" xfId="0" applyNumberFormat="1" applyFont="1" applyFill="1" applyBorder="1" applyAlignment="1">
      <alignment horizontal="right" vertical="center" wrapText="1"/>
    </xf>
    <xf numFmtId="164" fontId="28" fillId="9" borderId="30" xfId="0" applyNumberFormat="1" applyFont="1" applyFill="1" applyBorder="1" applyAlignment="1">
      <alignment horizontal="right" vertical="center" wrapText="1"/>
    </xf>
    <xf numFmtId="0" fontId="6" fillId="6" borderId="73" xfId="0" applyFont="1" applyFill="1" applyBorder="1" applyAlignment="1" applyProtection="1">
      <alignment horizontal="left" vertical="center" wrapText="1"/>
      <protection locked="0"/>
    </xf>
    <xf numFmtId="0" fontId="6" fillId="6" borderId="74" xfId="0" applyFont="1" applyFill="1" applyBorder="1" applyAlignment="1" applyProtection="1">
      <alignment horizontal="left" vertical="center" wrapText="1"/>
      <protection locked="0"/>
    </xf>
    <xf numFmtId="0" fontId="6" fillId="6" borderId="49" xfId="0" applyFont="1" applyFill="1" applyBorder="1" applyAlignment="1" applyProtection="1">
      <alignment horizontal="left" vertical="center" wrapText="1"/>
      <protection locked="0"/>
    </xf>
    <xf numFmtId="164" fontId="27" fillId="6" borderId="73" xfId="0" applyNumberFormat="1" applyFont="1" applyFill="1" applyBorder="1" applyAlignment="1" applyProtection="1">
      <alignment horizontal="right" vertical="center" wrapText="1"/>
      <protection locked="0"/>
    </xf>
    <xf numFmtId="165" fontId="25" fillId="9" borderId="8" xfId="0" applyNumberFormat="1" applyFont="1" applyFill="1" applyBorder="1" applyAlignment="1">
      <alignment horizontal="right" vertical="center" wrapText="1"/>
    </xf>
    <xf numFmtId="165" fontId="25" fillId="9" borderId="9" xfId="0" applyNumberFormat="1" applyFont="1" applyFill="1" applyBorder="1" applyAlignment="1">
      <alignment horizontal="right" vertical="center" wrapText="1"/>
    </xf>
    <xf numFmtId="165" fontId="25" fillId="9" borderId="10" xfId="0" applyNumberFormat="1" applyFont="1" applyFill="1" applyBorder="1" applyAlignment="1">
      <alignment horizontal="right" vertical="center" wrapText="1"/>
    </xf>
    <xf numFmtId="164" fontId="25" fillId="9" borderId="8" xfId="0" applyNumberFormat="1" applyFont="1" applyFill="1" applyBorder="1" applyAlignment="1">
      <alignment horizontal="right" vertical="center" wrapText="1"/>
    </xf>
    <xf numFmtId="164" fontId="25" fillId="9" borderId="10" xfId="0" applyNumberFormat="1" applyFont="1" applyFill="1" applyBorder="1" applyAlignment="1">
      <alignment horizontal="right" vertical="center" wrapText="1"/>
    </xf>
    <xf numFmtId="0" fontId="28" fillId="4" borderId="12"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88" xfId="0" applyFont="1" applyFill="1" applyBorder="1" applyAlignment="1">
      <alignment horizontal="center" vertical="center" wrapText="1"/>
    </xf>
    <xf numFmtId="164" fontId="27" fillId="4" borderId="83" xfId="0" applyNumberFormat="1" applyFont="1" applyFill="1" applyBorder="1" applyAlignment="1" applyProtection="1">
      <alignment horizontal="right" vertical="center" wrapText="1"/>
      <protection locked="0"/>
    </xf>
    <xf numFmtId="164" fontId="27" fillId="4" borderId="30" xfId="0" applyNumberFormat="1" applyFont="1" applyFill="1" applyBorder="1" applyAlignment="1" applyProtection="1">
      <alignment horizontal="right" vertical="center" wrapText="1"/>
      <protection locked="0"/>
    </xf>
    <xf numFmtId="0" fontId="54" fillId="5" borderId="93" xfId="0" applyFont="1" applyFill="1" applyBorder="1" applyAlignment="1">
      <alignment horizontal="left" wrapText="1"/>
    </xf>
    <xf numFmtId="0" fontId="54" fillId="5" borderId="28" xfId="0" applyFont="1" applyFill="1" applyBorder="1" applyAlignment="1">
      <alignment horizontal="left" wrapText="1"/>
    </xf>
    <xf numFmtId="0" fontId="31" fillId="4" borderId="36" xfId="0" applyFont="1" applyFill="1" applyBorder="1" applyAlignment="1">
      <alignment horizontal="center" vertical="center" wrapText="1"/>
    </xf>
    <xf numFmtId="0" fontId="31" fillId="4" borderId="39" xfId="0" applyFont="1" applyFill="1" applyBorder="1" applyAlignment="1">
      <alignment horizontal="center" vertical="center" wrapText="1"/>
    </xf>
    <xf numFmtId="0" fontId="31" fillId="4" borderId="64" xfId="0" applyFont="1" applyFill="1" applyBorder="1" applyAlignment="1">
      <alignment horizontal="center" vertical="center" wrapText="1"/>
    </xf>
    <xf numFmtId="0" fontId="1" fillId="9" borderId="3" xfId="0" applyFont="1" applyFill="1" applyBorder="1" applyAlignment="1">
      <alignment horizontal="center"/>
    </xf>
    <xf numFmtId="0" fontId="1" fillId="9" borderId="4" xfId="0" applyFont="1" applyFill="1" applyBorder="1" applyAlignment="1">
      <alignment horizontal="center"/>
    </xf>
    <xf numFmtId="0" fontId="1" fillId="9" borderId="5" xfId="0" applyFont="1" applyFill="1" applyBorder="1" applyAlignment="1">
      <alignment horizontal="center"/>
    </xf>
    <xf numFmtId="0" fontId="54" fillId="4" borderId="92" xfId="0" applyFont="1" applyFill="1" applyBorder="1" applyAlignment="1">
      <alignment horizontal="left" wrapText="1"/>
    </xf>
    <xf numFmtId="0" fontId="54" fillId="4" borderId="58" xfId="0" applyFont="1" applyFill="1" applyBorder="1" applyAlignment="1">
      <alignment horizontal="left" wrapText="1"/>
    </xf>
    <xf numFmtId="0" fontId="54" fillId="4" borderId="63" xfId="0" applyFont="1" applyFill="1" applyBorder="1" applyAlignment="1">
      <alignment horizontal="left" wrapText="1"/>
    </xf>
    <xf numFmtId="0" fontId="54" fillId="4" borderId="1" xfId="0" applyFont="1" applyFill="1" applyBorder="1" applyAlignment="1">
      <alignment horizontal="left" wrapText="1"/>
    </xf>
    <xf numFmtId="0" fontId="54" fillId="4" borderId="93" xfId="0" applyFont="1" applyFill="1" applyBorder="1" applyAlignment="1">
      <alignment horizontal="left" wrapText="1"/>
    </xf>
    <xf numFmtId="0" fontId="54" fillId="4" borderId="28" xfId="0" applyFont="1" applyFill="1" applyBorder="1" applyAlignment="1">
      <alignment horizontal="left" wrapText="1"/>
    </xf>
    <xf numFmtId="0" fontId="44" fillId="8" borderId="12" xfId="0" applyFont="1" applyFill="1" applyBorder="1" applyAlignment="1">
      <alignment horizontal="right" vertical="center"/>
    </xf>
    <xf numFmtId="0" fontId="44" fillId="8" borderId="13" xfId="0" applyFont="1" applyFill="1" applyBorder="1" applyAlignment="1">
      <alignment horizontal="right" vertical="center"/>
    </xf>
    <xf numFmtId="0" fontId="44" fillId="8" borderId="30" xfId="0" applyFont="1" applyFill="1" applyBorder="1" applyAlignment="1">
      <alignment horizontal="right" vertical="center"/>
    </xf>
    <xf numFmtId="164" fontId="34" fillId="8" borderId="12" xfId="0" applyNumberFormat="1" applyFont="1" applyFill="1" applyBorder="1" applyAlignment="1" applyProtection="1">
      <alignment horizontal="right" vertical="center" wrapText="1"/>
      <protection locked="0"/>
    </xf>
    <xf numFmtId="164" fontId="34" fillId="8" borderId="30" xfId="0" applyNumberFormat="1" applyFont="1" applyFill="1" applyBorder="1" applyAlignment="1" applyProtection="1">
      <alignment horizontal="right" vertical="center" wrapText="1"/>
      <protection locked="0"/>
    </xf>
  </cellXfs>
  <cellStyles count="4">
    <cellStyle name="Lien hypertexte" xfId="3" builtinId="8"/>
    <cellStyle name="Monétaire" xfId="1" builtinId="4"/>
    <cellStyle name="Normal" xfId="0" builtinId="0"/>
    <cellStyle name="Normal 2" xfId="2"/>
  </cellStyles>
  <dxfs count="7">
    <dxf>
      <font>
        <color rgb="FFC00000"/>
      </font>
      <fill>
        <patternFill>
          <bgColor theme="0" tint="-4.9989318521683403E-2"/>
        </patternFill>
      </fill>
    </dxf>
    <dxf>
      <font>
        <b/>
        <i/>
        <color theme="4" tint="-0.499984740745262"/>
      </font>
      <fill>
        <patternFill>
          <bgColor theme="0" tint="-4.9989318521683403E-2"/>
        </patternFill>
      </fill>
    </dxf>
    <dxf>
      <font>
        <color theme="0"/>
      </font>
      <fill>
        <patternFill>
          <bgColor rgb="FFC00000"/>
        </patternFill>
      </fill>
    </dxf>
    <dxf>
      <font>
        <b/>
        <i/>
        <color theme="0"/>
      </font>
      <fill>
        <patternFill>
          <bgColor rgb="FFC00000"/>
        </patternFill>
      </fill>
    </dxf>
    <dxf>
      <font>
        <color auto="1"/>
      </font>
    </dxf>
    <dxf>
      <font>
        <color auto="1"/>
      </font>
    </dxf>
    <dxf>
      <font>
        <color auto="1"/>
      </font>
      <fill>
        <patternFill>
          <bgColor theme="0" tint="-0.34998626667073579"/>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1.gif"/><Relationship Id="rId1" Type="http://schemas.openxmlformats.org/officeDocument/2006/relationships/hyperlink" Target="https://www.sqrc.gouv.qc.ca/index.asp"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2.png"/><Relationship Id="rId1" Type="http://schemas.openxmlformats.org/officeDocument/2006/relationships/hyperlink" Target="https://francophonie.sqrc.gouv.qc.ca/SAIC-Subventions/userLogin.aspx" TargetMode="External"/><Relationship Id="rId6" Type="http://schemas.openxmlformats.org/officeDocument/2006/relationships/image" Target="../media/image4.png"/><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2.png"/><Relationship Id="rId1" Type="http://schemas.openxmlformats.org/officeDocument/2006/relationships/hyperlink" Target="https://francophonie.sqrc.gouv.qc.ca/SAIC-Subventions/userLogin.aspx" TargetMode="External"/><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61</xdr:row>
      <xdr:rowOff>0</xdr:rowOff>
    </xdr:from>
    <xdr:to>
      <xdr:col>1</xdr:col>
      <xdr:colOff>1552575</xdr:colOff>
      <xdr:row>64</xdr:row>
      <xdr:rowOff>95250</xdr:rowOff>
    </xdr:to>
    <xdr:pic>
      <xdr:nvPicPr>
        <xdr:cNvPr id="2" name="Image 1" descr="cid:sqrc_90e51f8b-d619-49fc-841d-15e24d9c97db.gif">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518160" y="16078200"/>
          <a:ext cx="1552575" cy="598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6350</xdr:rowOff>
    </xdr:from>
    <xdr:to>
      <xdr:col>2</xdr:col>
      <xdr:colOff>673100</xdr:colOff>
      <xdr:row>0</xdr:row>
      <xdr:rowOff>781050</xdr:rowOff>
    </xdr:to>
    <xdr:pic>
      <xdr:nvPicPr>
        <xdr:cNvPr id="3" name="Image 4" descr="cid:sqrc_90e51f8b-d619-49fc-841d-15e24d9c97db.gif">
          <a:hlinkClick xmlns:r="http://schemas.openxmlformats.org/officeDocument/2006/relationships" r:id="rId1"/>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8100" y="6350"/>
          <a:ext cx="189865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1276350</xdr:colOff>
      <xdr:row>0</xdr:row>
      <xdr:rowOff>635000</xdr:rowOff>
    </xdr:to>
    <xdr:pic>
      <xdr:nvPicPr>
        <xdr:cNvPr id="4" name="Image 2" descr="cid:sqrc_90e51f8b-d619-49fc-841d-15e24d9c97db.gif"/>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29540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628650</xdr:colOff>
      <xdr:row>0</xdr:row>
      <xdr:rowOff>806749</xdr:rowOff>
    </xdr:to>
    <xdr:pic>
      <xdr:nvPicPr>
        <xdr:cNvPr id="5" name="Image 4" descr="cid:sqrc_90e51f8b-d619-49fc-841d-15e24d9c97db.gif">
          <a:hlinkClick xmlns:r="http://schemas.openxmlformats.org/officeDocument/2006/relationships" r:id="rId5"/>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89230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355601</xdr:colOff>
      <xdr:row>8</xdr:row>
      <xdr:rowOff>114300</xdr:rowOff>
    </xdr:from>
    <xdr:to>
      <xdr:col>13</xdr:col>
      <xdr:colOff>279401</xdr:colOff>
      <xdr:row>12</xdr:row>
      <xdr:rowOff>168983</xdr:rowOff>
    </xdr:to>
    <xdr:pic>
      <xdr:nvPicPr>
        <xdr:cNvPr id="6" name="Image 5"/>
        <xdr:cNvPicPr>
          <a:picLocks noChangeAspect="1"/>
        </xdr:cNvPicPr>
      </xdr:nvPicPr>
      <xdr:blipFill>
        <a:blip xmlns:r="http://schemas.openxmlformats.org/officeDocument/2006/relationships" r:embed="rId6"/>
        <a:stretch>
          <a:fillRect/>
        </a:stretch>
      </xdr:blipFill>
      <xdr:spPr>
        <a:xfrm>
          <a:off x="8115301" y="2279650"/>
          <a:ext cx="2209800" cy="7912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3</xdr:row>
      <xdr:rowOff>6350</xdr:rowOff>
    </xdr:from>
    <xdr:to>
      <xdr:col>1</xdr:col>
      <xdr:colOff>209550</xdr:colOff>
      <xdr:row>3</xdr:row>
      <xdr:rowOff>781050</xdr:rowOff>
    </xdr:to>
    <xdr:pic>
      <xdr:nvPicPr>
        <xdr:cNvPr id="2" name="Image 4" descr="cid:sqrc_90e51f8b-d619-49fc-841d-15e24d9c97db.gif">
          <a:hlinkClick xmlns:r="http://schemas.openxmlformats.org/officeDocument/2006/relationships" r:id="rId1"/>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 y="6350"/>
          <a:ext cx="20828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xdr:col>
      <xdr:colOff>69850</xdr:colOff>
      <xdr:row>3</xdr:row>
      <xdr:rowOff>762000</xdr:rowOff>
    </xdr:to>
    <xdr:pic>
      <xdr:nvPicPr>
        <xdr:cNvPr id="3" name="Image 2" descr="cid:sqrc_90e51f8b-d619-49fc-841d-15e24d9c97db.gif"/>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981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xdr:col>
      <xdr:colOff>190500</xdr:colOff>
      <xdr:row>3</xdr:row>
      <xdr:rowOff>806749</xdr:rowOff>
    </xdr:to>
    <xdr:pic>
      <xdr:nvPicPr>
        <xdr:cNvPr id="4" name="Image 3" descr="cid:sqrc_90e51f8b-d619-49fc-841d-15e24d9c97db.gif">
          <a:hlinkClick xmlns:r="http://schemas.openxmlformats.org/officeDocument/2006/relationships" r:id="rId5"/>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10185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Grille%20budg&#233;taire%20PARC%20-%202018-2021%20-%20MAJ%202020-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NUS"/>
      <sheetName val="DÉPENSES"/>
      <sheetName val="Informations sur les programmes"/>
      <sheetName val="Feuil1"/>
    </sheetNames>
    <sheetDataSet>
      <sheetData sheetId="0">
        <row r="11">
          <cell r="K11" t="b">
            <v>0</v>
          </cell>
        </row>
        <row r="13">
          <cell r="K13" t="b">
            <v>0</v>
          </cell>
        </row>
      </sheetData>
      <sheetData sheetId="1"/>
      <sheetData sheetId="2"/>
      <sheetData sheetId="3"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qrc.gouv.qc.ca/relations-canadiennes/programme-appui-rel-can/index.a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B2:E297"/>
  <sheetViews>
    <sheetView topLeftCell="A9" workbookViewId="0">
      <selection activeCell="G8" sqref="G8"/>
    </sheetView>
  </sheetViews>
  <sheetFormatPr baseColWidth="10" defaultColWidth="12" defaultRowHeight="13.2" x14ac:dyDescent="0.3"/>
  <cols>
    <col min="1" max="1" width="7.5546875" style="125" customWidth="1"/>
    <col min="2" max="5" width="33" style="125" customWidth="1"/>
    <col min="6" max="16384" width="12" style="125"/>
  </cols>
  <sheetData>
    <row r="2" spans="2:5" ht="17.399999999999999" x14ac:dyDescent="0.3">
      <c r="B2" s="159" t="s">
        <v>143</v>
      </c>
      <c r="C2" s="159"/>
      <c r="D2" s="159"/>
      <c r="E2" s="159"/>
    </row>
    <row r="3" spans="2:5" ht="15.6" x14ac:dyDescent="0.3">
      <c r="B3" s="160" t="s">
        <v>89</v>
      </c>
      <c r="C3" s="160"/>
      <c r="D3" s="160"/>
      <c r="E3" s="160"/>
    </row>
    <row r="4" spans="2:5" ht="13.8" thickBot="1" x14ac:dyDescent="0.35"/>
    <row r="5" spans="2:5" ht="18.75" customHeight="1" x14ac:dyDescent="0.3">
      <c r="B5" s="161" t="s">
        <v>90</v>
      </c>
      <c r="C5" s="162"/>
      <c r="D5" s="161" t="s">
        <v>91</v>
      </c>
      <c r="E5" s="162"/>
    </row>
    <row r="6" spans="2:5" ht="15" customHeight="1" x14ac:dyDescent="0.3">
      <c r="B6" s="163" t="s">
        <v>92</v>
      </c>
      <c r="C6" s="164"/>
      <c r="D6" s="163" t="s">
        <v>93</v>
      </c>
      <c r="E6" s="164"/>
    </row>
    <row r="7" spans="2:5" ht="13.5" customHeight="1" thickBot="1" x14ac:dyDescent="0.35">
      <c r="B7" s="163"/>
      <c r="C7" s="164"/>
      <c r="D7" s="165"/>
      <c r="E7" s="166"/>
    </row>
    <row r="8" spans="2:5" ht="102.75" customHeight="1" x14ac:dyDescent="0.3">
      <c r="B8" s="153" t="s">
        <v>94</v>
      </c>
      <c r="C8" s="154"/>
      <c r="D8" s="153" t="s">
        <v>95</v>
      </c>
      <c r="E8" s="154"/>
    </row>
    <row r="9" spans="2:5" ht="76.5" customHeight="1" x14ac:dyDescent="0.3">
      <c r="B9" s="157" t="s">
        <v>96</v>
      </c>
      <c r="C9" s="158"/>
      <c r="D9" s="157" t="s">
        <v>97</v>
      </c>
      <c r="E9" s="158"/>
    </row>
    <row r="10" spans="2:5" ht="57.75" customHeight="1" thickBot="1" x14ac:dyDescent="0.35">
      <c r="B10" s="157" t="s">
        <v>98</v>
      </c>
      <c r="C10" s="158"/>
      <c r="D10" s="157" t="s">
        <v>99</v>
      </c>
      <c r="E10" s="158"/>
    </row>
    <row r="11" spans="2:5" ht="43.5" customHeight="1" thickBot="1" x14ac:dyDescent="0.35">
      <c r="B11" s="139" t="s">
        <v>100</v>
      </c>
      <c r="C11" s="141"/>
      <c r="D11" s="143" t="s">
        <v>101</v>
      </c>
      <c r="E11" s="144"/>
    </row>
    <row r="12" spans="2:5" ht="55.5" customHeight="1" thickBot="1" x14ac:dyDescent="0.35">
      <c r="B12" s="145" t="s">
        <v>102</v>
      </c>
      <c r="C12" s="146"/>
      <c r="D12" s="147" t="s">
        <v>103</v>
      </c>
      <c r="E12" s="148"/>
    </row>
    <row r="13" spans="2:5" ht="36" customHeight="1" x14ac:dyDescent="0.3">
      <c r="B13" s="149" t="s">
        <v>104</v>
      </c>
      <c r="C13" s="150"/>
      <c r="D13" s="153" t="s">
        <v>105</v>
      </c>
      <c r="E13" s="154"/>
    </row>
    <row r="14" spans="2:5" ht="37.5" customHeight="1" thickBot="1" x14ac:dyDescent="0.35">
      <c r="B14" s="151"/>
      <c r="C14" s="152"/>
      <c r="D14" s="155" t="s">
        <v>106</v>
      </c>
      <c r="E14" s="156"/>
    </row>
    <row r="15" spans="2:5" ht="37.5" customHeight="1" thickBot="1" x14ac:dyDescent="0.35">
      <c r="B15" s="139" t="s">
        <v>107</v>
      </c>
      <c r="C15" s="140"/>
      <c r="D15" s="140"/>
      <c r="E15" s="141"/>
    </row>
    <row r="16" spans="2:5" ht="38.25" customHeight="1" x14ac:dyDescent="0.3"/>
    <row r="17" spans="2:5" ht="47.25" customHeight="1" x14ac:dyDescent="0.3">
      <c r="B17" s="126" t="s">
        <v>108</v>
      </c>
      <c r="C17" s="127"/>
      <c r="D17" s="127"/>
      <c r="E17" s="127"/>
    </row>
    <row r="18" spans="2:5" ht="22.5" customHeight="1" x14ac:dyDescent="0.3">
      <c r="B18" s="128" t="s">
        <v>109</v>
      </c>
      <c r="C18" s="128"/>
      <c r="D18" s="128"/>
      <c r="E18" s="128"/>
    </row>
    <row r="19" spans="2:5" ht="12" customHeight="1" x14ac:dyDescent="0.3">
      <c r="B19" s="128" t="s">
        <v>110</v>
      </c>
      <c r="C19" s="128"/>
      <c r="D19" s="128"/>
      <c r="E19" s="128"/>
    </row>
    <row r="20" spans="2:5" ht="12" customHeight="1" x14ac:dyDescent="0.3">
      <c r="B20" s="142" t="s">
        <v>111</v>
      </c>
      <c r="C20" s="142"/>
      <c r="D20" s="128"/>
      <c r="E20" s="128"/>
    </row>
    <row r="21" spans="2:5" ht="12" customHeight="1" x14ac:dyDescent="0.3">
      <c r="B21" s="128" t="s">
        <v>112</v>
      </c>
      <c r="C21" s="128"/>
      <c r="D21" s="128"/>
      <c r="E21" s="128"/>
    </row>
    <row r="22" spans="2:5" ht="12" customHeight="1" x14ac:dyDescent="0.3">
      <c r="B22" s="128" t="s">
        <v>113</v>
      </c>
      <c r="C22" s="128"/>
      <c r="D22" s="128"/>
      <c r="E22" s="128"/>
    </row>
    <row r="23" spans="2:5" ht="12" customHeight="1" x14ac:dyDescent="0.3">
      <c r="B23" s="128" t="s">
        <v>114</v>
      </c>
      <c r="C23" s="128"/>
      <c r="D23" s="128"/>
      <c r="E23" s="128"/>
    </row>
    <row r="24" spans="2:5" ht="12" customHeight="1" x14ac:dyDescent="0.3">
      <c r="B24" s="128" t="s">
        <v>115</v>
      </c>
      <c r="C24" s="128"/>
      <c r="D24" s="128"/>
      <c r="E24" s="128"/>
    </row>
    <row r="25" spans="2:5" ht="12" customHeight="1" x14ac:dyDescent="0.3">
      <c r="B25" s="128" t="s">
        <v>116</v>
      </c>
      <c r="C25" s="128"/>
      <c r="D25" s="128"/>
      <c r="E25" s="128"/>
    </row>
    <row r="26" spans="2:5" ht="12" customHeight="1" x14ac:dyDescent="0.3">
      <c r="B26" s="128" t="s">
        <v>117</v>
      </c>
      <c r="C26" s="128"/>
      <c r="D26" s="128"/>
      <c r="E26" s="128"/>
    </row>
    <row r="27" spans="2:5" ht="12" customHeight="1" x14ac:dyDescent="0.3">
      <c r="B27" s="127"/>
      <c r="C27" s="127"/>
      <c r="D27" s="127"/>
      <c r="E27" s="127"/>
    </row>
    <row r="28" spans="2:5" x14ac:dyDescent="0.3">
      <c r="B28" s="129" t="s">
        <v>118</v>
      </c>
      <c r="C28" s="127"/>
      <c r="D28" s="127"/>
      <c r="E28" s="127"/>
    </row>
    <row r="29" spans="2:5" x14ac:dyDescent="0.3">
      <c r="B29" s="142" t="s">
        <v>119</v>
      </c>
      <c r="C29" s="142"/>
      <c r="D29" s="142"/>
      <c r="E29" s="142"/>
    </row>
    <row r="30" spans="2:5" ht="42.75" customHeight="1" x14ac:dyDescent="0.3">
      <c r="B30" s="127"/>
      <c r="C30" s="127"/>
      <c r="D30" s="127"/>
      <c r="E30" s="127"/>
    </row>
    <row r="31" spans="2:5" ht="17.399999999999999" x14ac:dyDescent="0.3">
      <c r="B31" s="126" t="s">
        <v>120</v>
      </c>
      <c r="C31" s="127"/>
      <c r="D31" s="127"/>
      <c r="E31" s="127"/>
    </row>
    <row r="32" spans="2:5" x14ac:dyDescent="0.3">
      <c r="B32" s="127" t="s">
        <v>121</v>
      </c>
      <c r="C32" s="127"/>
      <c r="D32" s="127"/>
      <c r="E32" s="127"/>
    </row>
    <row r="33" spans="2:5" ht="12" customHeight="1" x14ac:dyDescent="0.3">
      <c r="B33" s="127" t="s">
        <v>122</v>
      </c>
      <c r="C33" s="127"/>
      <c r="D33" s="127"/>
      <c r="E33" s="127"/>
    </row>
    <row r="34" spans="2:5" ht="12" customHeight="1" x14ac:dyDescent="0.3">
      <c r="B34" s="128" t="s">
        <v>123</v>
      </c>
      <c r="C34" s="127"/>
      <c r="D34" s="127"/>
      <c r="E34" s="127"/>
    </row>
    <row r="35" spans="2:5" ht="12" customHeight="1" x14ac:dyDescent="0.3">
      <c r="B35" s="127" t="s">
        <v>124</v>
      </c>
      <c r="C35" s="127"/>
      <c r="D35" s="127"/>
      <c r="E35" s="127"/>
    </row>
    <row r="36" spans="2:5" ht="12" customHeight="1" x14ac:dyDescent="0.3">
      <c r="B36" s="128" t="s">
        <v>125</v>
      </c>
      <c r="C36" s="127"/>
      <c r="D36" s="127"/>
      <c r="E36" s="127"/>
    </row>
    <row r="37" spans="2:5" ht="12" customHeight="1" x14ac:dyDescent="0.3">
      <c r="B37" s="127" t="s">
        <v>126</v>
      </c>
      <c r="C37" s="127"/>
      <c r="D37" s="127"/>
      <c r="E37" s="127"/>
    </row>
    <row r="38" spans="2:5" ht="12" customHeight="1" x14ac:dyDescent="0.3">
      <c r="B38" s="127" t="s">
        <v>127</v>
      </c>
      <c r="C38" s="127"/>
      <c r="D38" s="127"/>
      <c r="E38" s="127"/>
    </row>
    <row r="39" spans="2:5" ht="12" customHeight="1" x14ac:dyDescent="0.3">
      <c r="B39" s="127" t="s">
        <v>128</v>
      </c>
      <c r="C39" s="127"/>
      <c r="D39" s="127"/>
      <c r="E39" s="127"/>
    </row>
    <row r="40" spans="2:5" ht="12" customHeight="1" x14ac:dyDescent="0.3">
      <c r="B40" s="127" t="s">
        <v>129</v>
      </c>
      <c r="C40" s="127"/>
      <c r="D40" s="127"/>
      <c r="E40" s="127"/>
    </row>
    <row r="41" spans="2:5" ht="12" customHeight="1" x14ac:dyDescent="0.3">
      <c r="B41" s="127" t="s">
        <v>130</v>
      </c>
      <c r="C41" s="127"/>
      <c r="D41" s="127"/>
      <c r="E41" s="127"/>
    </row>
    <row r="42" spans="2:5" ht="12" customHeight="1" x14ac:dyDescent="0.3">
      <c r="B42" s="128" t="s">
        <v>131</v>
      </c>
      <c r="C42" s="128"/>
      <c r="D42" s="127"/>
      <c r="E42" s="127"/>
    </row>
    <row r="43" spans="2:5" ht="12" customHeight="1" x14ac:dyDescent="0.3">
      <c r="B43" s="130" t="s">
        <v>132</v>
      </c>
      <c r="C43" s="131"/>
      <c r="D43" s="131"/>
      <c r="E43" s="131"/>
    </row>
    <row r="44" spans="2:5" ht="12" customHeight="1" x14ac:dyDescent="0.3">
      <c r="B44" s="127"/>
      <c r="C44" s="127"/>
      <c r="D44" s="127"/>
      <c r="E44" s="127"/>
    </row>
    <row r="45" spans="2:5" ht="12" customHeight="1" x14ac:dyDescent="0.3">
      <c r="B45" s="129" t="s">
        <v>133</v>
      </c>
      <c r="C45" s="127"/>
      <c r="D45" s="127"/>
      <c r="E45" s="127"/>
    </row>
    <row r="46" spans="2:5" x14ac:dyDescent="0.3">
      <c r="B46" s="128" t="s">
        <v>134</v>
      </c>
      <c r="C46" s="127"/>
      <c r="D46" s="127"/>
      <c r="E46" s="127"/>
    </row>
    <row r="47" spans="2:5" x14ac:dyDescent="0.3">
      <c r="B47" s="127" t="s">
        <v>135</v>
      </c>
      <c r="C47" s="127"/>
      <c r="D47" s="127"/>
      <c r="E47" s="127"/>
    </row>
    <row r="48" spans="2:5" x14ac:dyDescent="0.3">
      <c r="B48" s="127"/>
      <c r="C48" s="127"/>
      <c r="D48" s="127"/>
      <c r="E48" s="127"/>
    </row>
    <row r="49" spans="2:5" x14ac:dyDescent="0.3">
      <c r="B49" s="127" t="s">
        <v>136</v>
      </c>
      <c r="C49" s="127"/>
      <c r="D49" s="127"/>
      <c r="E49" s="127"/>
    </row>
    <row r="50" spans="2:5" x14ac:dyDescent="0.3">
      <c r="B50" s="127"/>
      <c r="C50" s="127"/>
      <c r="D50" s="127"/>
      <c r="E50" s="127"/>
    </row>
    <row r="51" spans="2:5" x14ac:dyDescent="0.3">
      <c r="B51" s="127" t="s">
        <v>137</v>
      </c>
      <c r="C51" s="127"/>
      <c r="D51" s="127"/>
      <c r="E51" s="127"/>
    </row>
    <row r="52" spans="2:5" x14ac:dyDescent="0.3">
      <c r="B52" s="132" t="s">
        <v>138</v>
      </c>
      <c r="C52" s="127"/>
      <c r="D52" s="127"/>
      <c r="E52" s="127"/>
    </row>
    <row r="53" spans="2:5" x14ac:dyDescent="0.3">
      <c r="B53" s="127" t="s">
        <v>139</v>
      </c>
      <c r="C53" s="127"/>
      <c r="D53" s="127"/>
      <c r="E53" s="127"/>
    </row>
    <row r="54" spans="2:5" x14ac:dyDescent="0.3">
      <c r="B54" s="127"/>
      <c r="C54" s="127"/>
      <c r="D54" s="127"/>
      <c r="E54" s="127"/>
    </row>
    <row r="55" spans="2:5" x14ac:dyDescent="0.3">
      <c r="C55" s="127"/>
      <c r="D55" s="127"/>
      <c r="E55" s="127"/>
    </row>
    <row r="56" spans="2:5" x14ac:dyDescent="0.3">
      <c r="B56" s="129" t="s">
        <v>8</v>
      </c>
      <c r="C56" s="127"/>
      <c r="D56" s="127"/>
      <c r="E56" s="127"/>
    </row>
    <row r="57" spans="2:5" x14ac:dyDescent="0.3">
      <c r="B57" s="127" t="s">
        <v>140</v>
      </c>
      <c r="C57" s="127"/>
      <c r="D57" s="127"/>
      <c r="E57" s="127"/>
    </row>
    <row r="58" spans="2:5" x14ac:dyDescent="0.3">
      <c r="B58" s="133" t="s">
        <v>141</v>
      </c>
      <c r="C58" s="127"/>
      <c r="D58" s="127"/>
      <c r="E58" s="127"/>
    </row>
    <row r="59" spans="2:5" x14ac:dyDescent="0.3">
      <c r="C59" s="127"/>
      <c r="D59" s="127"/>
      <c r="E59" s="127"/>
    </row>
    <row r="60" spans="2:5" ht="22.8" x14ac:dyDescent="0.3">
      <c r="B60" s="134" t="s">
        <v>142</v>
      </c>
      <c r="C60" s="135"/>
      <c r="D60" s="127"/>
      <c r="E60" s="127"/>
    </row>
    <row r="61" spans="2:5" ht="22.8" x14ac:dyDescent="0.3">
      <c r="B61" s="136"/>
      <c r="D61" s="127"/>
      <c r="E61" s="127"/>
    </row>
    <row r="62" spans="2:5" x14ac:dyDescent="0.3">
      <c r="B62" s="127"/>
      <c r="C62" s="127"/>
      <c r="D62" s="127"/>
      <c r="E62" s="127"/>
    </row>
    <row r="63" spans="2:5" x14ac:dyDescent="0.3">
      <c r="B63" s="127"/>
      <c r="C63" s="127"/>
      <c r="D63" s="127"/>
      <c r="E63" s="127"/>
    </row>
    <row r="64" spans="2:5" x14ac:dyDescent="0.3">
      <c r="B64" s="127"/>
      <c r="C64" s="127"/>
      <c r="D64" s="127"/>
      <c r="E64" s="127"/>
    </row>
    <row r="65" spans="2:5" x14ac:dyDescent="0.3">
      <c r="B65" s="127"/>
      <c r="C65" s="127"/>
      <c r="D65" s="127"/>
      <c r="E65" s="127"/>
    </row>
    <row r="66" spans="2:5" x14ac:dyDescent="0.3">
      <c r="B66" s="127"/>
      <c r="C66" s="127"/>
      <c r="D66" s="127"/>
      <c r="E66" s="127"/>
    </row>
    <row r="67" spans="2:5" x14ac:dyDescent="0.3">
      <c r="B67" s="127"/>
      <c r="C67" s="127"/>
      <c r="D67" s="127"/>
      <c r="E67" s="127"/>
    </row>
    <row r="68" spans="2:5" x14ac:dyDescent="0.3">
      <c r="B68" s="127"/>
      <c r="C68" s="127"/>
      <c r="D68" s="127"/>
      <c r="E68" s="127"/>
    </row>
    <row r="69" spans="2:5" x14ac:dyDescent="0.3">
      <c r="B69" s="127"/>
      <c r="C69" s="127"/>
      <c r="D69" s="127"/>
      <c r="E69" s="127"/>
    </row>
    <row r="70" spans="2:5" x14ac:dyDescent="0.3">
      <c r="B70" s="127"/>
      <c r="C70" s="127"/>
      <c r="D70" s="127"/>
      <c r="E70" s="127"/>
    </row>
    <row r="71" spans="2:5" x14ac:dyDescent="0.3">
      <c r="B71" s="127"/>
      <c r="C71" s="127"/>
      <c r="D71" s="127"/>
      <c r="E71" s="127"/>
    </row>
    <row r="72" spans="2:5" x14ac:dyDescent="0.3">
      <c r="B72" s="127"/>
      <c r="C72" s="127"/>
      <c r="D72" s="127"/>
      <c r="E72" s="127"/>
    </row>
    <row r="73" spans="2:5" x14ac:dyDescent="0.3">
      <c r="B73" s="127"/>
      <c r="C73" s="127"/>
      <c r="D73" s="127"/>
      <c r="E73" s="127"/>
    </row>
    <row r="74" spans="2:5" x14ac:dyDescent="0.3">
      <c r="B74" s="127"/>
      <c r="C74" s="127"/>
      <c r="D74" s="127"/>
      <c r="E74" s="127"/>
    </row>
    <row r="75" spans="2:5" x14ac:dyDescent="0.3">
      <c r="B75" s="127"/>
      <c r="C75" s="127"/>
      <c r="D75" s="127"/>
      <c r="E75" s="127"/>
    </row>
    <row r="76" spans="2:5" x14ac:dyDescent="0.3">
      <c r="B76" s="127"/>
      <c r="C76" s="127"/>
      <c r="D76" s="127"/>
      <c r="E76" s="127"/>
    </row>
    <row r="77" spans="2:5" x14ac:dyDescent="0.3">
      <c r="B77" s="127"/>
      <c r="C77" s="127"/>
      <c r="D77" s="127"/>
      <c r="E77" s="127"/>
    </row>
    <row r="78" spans="2:5" x14ac:dyDescent="0.3">
      <c r="B78" s="127"/>
      <c r="C78" s="127"/>
      <c r="D78" s="127"/>
      <c r="E78" s="127"/>
    </row>
    <row r="79" spans="2:5" x14ac:dyDescent="0.3">
      <c r="B79" s="127"/>
      <c r="C79" s="127"/>
      <c r="D79" s="127"/>
      <c r="E79" s="127"/>
    </row>
    <row r="80" spans="2:5" x14ac:dyDescent="0.3">
      <c r="B80" s="127"/>
      <c r="C80" s="127"/>
      <c r="D80" s="127"/>
      <c r="E80" s="127"/>
    </row>
    <row r="81" spans="2:5" x14ac:dyDescent="0.3">
      <c r="B81" s="127"/>
      <c r="C81" s="127"/>
      <c r="D81" s="127"/>
      <c r="E81" s="127"/>
    </row>
    <row r="82" spans="2:5" x14ac:dyDescent="0.3">
      <c r="B82" s="127"/>
      <c r="C82" s="127"/>
      <c r="D82" s="127"/>
      <c r="E82" s="127"/>
    </row>
    <row r="83" spans="2:5" x14ac:dyDescent="0.3">
      <c r="B83" s="127"/>
      <c r="C83" s="127"/>
      <c r="D83" s="127"/>
      <c r="E83" s="127"/>
    </row>
    <row r="84" spans="2:5" x14ac:dyDescent="0.3">
      <c r="B84" s="127"/>
      <c r="C84" s="127"/>
      <c r="D84" s="127"/>
      <c r="E84" s="127"/>
    </row>
    <row r="85" spans="2:5" x14ac:dyDescent="0.3">
      <c r="B85" s="127"/>
      <c r="C85" s="127"/>
      <c r="D85" s="127"/>
      <c r="E85" s="127"/>
    </row>
    <row r="86" spans="2:5" x14ac:dyDescent="0.3">
      <c r="B86" s="127"/>
      <c r="C86" s="127"/>
      <c r="D86" s="127"/>
      <c r="E86" s="127"/>
    </row>
    <row r="87" spans="2:5" x14ac:dyDescent="0.3">
      <c r="B87" s="127"/>
      <c r="C87" s="127"/>
      <c r="D87" s="127"/>
      <c r="E87" s="127"/>
    </row>
    <row r="88" spans="2:5" x14ac:dyDescent="0.3">
      <c r="B88" s="127"/>
      <c r="C88" s="127"/>
      <c r="D88" s="127"/>
      <c r="E88" s="127"/>
    </row>
    <row r="89" spans="2:5" x14ac:dyDescent="0.3">
      <c r="B89" s="127"/>
      <c r="C89" s="127"/>
      <c r="D89" s="127"/>
      <c r="E89" s="127"/>
    </row>
    <row r="90" spans="2:5" x14ac:dyDescent="0.3">
      <c r="B90" s="127"/>
      <c r="C90" s="127"/>
      <c r="D90" s="127"/>
      <c r="E90" s="127"/>
    </row>
    <row r="91" spans="2:5" x14ac:dyDescent="0.3">
      <c r="B91" s="127"/>
      <c r="C91" s="127"/>
      <c r="D91" s="127"/>
      <c r="E91" s="127"/>
    </row>
    <row r="92" spans="2:5" x14ac:dyDescent="0.3">
      <c r="B92" s="127"/>
      <c r="C92" s="127"/>
      <c r="D92" s="127"/>
      <c r="E92" s="127"/>
    </row>
    <row r="93" spans="2:5" x14ac:dyDescent="0.3">
      <c r="B93" s="127"/>
      <c r="C93" s="127"/>
      <c r="D93" s="127"/>
      <c r="E93" s="127"/>
    </row>
    <row r="94" spans="2:5" x14ac:dyDescent="0.3">
      <c r="B94" s="127"/>
      <c r="C94" s="127"/>
      <c r="D94" s="127"/>
      <c r="E94" s="127"/>
    </row>
    <row r="95" spans="2:5" x14ac:dyDescent="0.3">
      <c r="B95" s="127"/>
      <c r="C95" s="127"/>
      <c r="D95" s="127"/>
      <c r="E95" s="127"/>
    </row>
    <row r="96" spans="2:5" x14ac:dyDescent="0.3">
      <c r="B96" s="127"/>
      <c r="C96" s="127"/>
      <c r="D96" s="127"/>
      <c r="E96" s="127"/>
    </row>
    <row r="97" spans="2:5" x14ac:dyDescent="0.3">
      <c r="B97" s="127"/>
      <c r="C97" s="127"/>
      <c r="D97" s="127"/>
      <c r="E97" s="127"/>
    </row>
    <row r="98" spans="2:5" x14ac:dyDescent="0.3">
      <c r="B98" s="127"/>
      <c r="C98" s="127"/>
      <c r="D98" s="127"/>
      <c r="E98" s="127"/>
    </row>
    <row r="99" spans="2:5" x14ac:dyDescent="0.3">
      <c r="B99" s="127"/>
      <c r="C99" s="127"/>
      <c r="D99" s="127"/>
      <c r="E99" s="127"/>
    </row>
    <row r="100" spans="2:5" x14ac:dyDescent="0.3">
      <c r="B100" s="127"/>
      <c r="C100" s="127"/>
      <c r="D100" s="127"/>
      <c r="E100" s="127"/>
    </row>
    <row r="101" spans="2:5" x14ac:dyDescent="0.3">
      <c r="B101" s="127"/>
      <c r="C101" s="127"/>
      <c r="D101" s="127"/>
      <c r="E101" s="127"/>
    </row>
    <row r="102" spans="2:5" x14ac:dyDescent="0.3">
      <c r="B102" s="127"/>
      <c r="C102" s="127"/>
      <c r="D102" s="127"/>
      <c r="E102" s="127"/>
    </row>
    <row r="103" spans="2:5" x14ac:dyDescent="0.3">
      <c r="B103" s="127"/>
      <c r="C103" s="127"/>
      <c r="D103" s="127"/>
      <c r="E103" s="127"/>
    </row>
    <row r="104" spans="2:5" x14ac:dyDescent="0.3">
      <c r="B104" s="127"/>
      <c r="C104" s="127"/>
      <c r="D104" s="127"/>
      <c r="E104" s="127"/>
    </row>
    <row r="105" spans="2:5" x14ac:dyDescent="0.3">
      <c r="B105" s="127"/>
      <c r="C105" s="127"/>
      <c r="D105" s="127"/>
      <c r="E105" s="127"/>
    </row>
    <row r="106" spans="2:5" x14ac:dyDescent="0.3">
      <c r="B106" s="127"/>
      <c r="C106" s="127"/>
      <c r="D106" s="127"/>
      <c r="E106" s="127"/>
    </row>
    <row r="107" spans="2:5" x14ac:dyDescent="0.3">
      <c r="B107" s="127"/>
      <c r="C107" s="127"/>
      <c r="D107" s="127"/>
      <c r="E107" s="127"/>
    </row>
    <row r="108" spans="2:5" x14ac:dyDescent="0.3">
      <c r="B108" s="127"/>
      <c r="C108" s="127"/>
      <c r="D108" s="127"/>
      <c r="E108" s="127"/>
    </row>
    <row r="109" spans="2:5" x14ac:dyDescent="0.3">
      <c r="B109" s="127"/>
      <c r="C109" s="127"/>
      <c r="D109" s="127"/>
      <c r="E109" s="127"/>
    </row>
    <row r="110" spans="2:5" x14ac:dyDescent="0.3">
      <c r="B110" s="127"/>
      <c r="C110" s="127"/>
      <c r="D110" s="127"/>
      <c r="E110" s="127"/>
    </row>
    <row r="111" spans="2:5" x14ac:dyDescent="0.3">
      <c r="B111" s="127"/>
      <c r="C111" s="127"/>
      <c r="D111" s="127"/>
      <c r="E111" s="127"/>
    </row>
    <row r="112" spans="2:5" x14ac:dyDescent="0.3">
      <c r="B112" s="127"/>
      <c r="C112" s="127"/>
      <c r="D112" s="127"/>
      <c r="E112" s="127"/>
    </row>
    <row r="113" spans="2:5" x14ac:dyDescent="0.3">
      <c r="B113" s="127"/>
      <c r="C113" s="127"/>
      <c r="D113" s="127"/>
      <c r="E113" s="127"/>
    </row>
    <row r="114" spans="2:5" x14ac:dyDescent="0.3">
      <c r="B114" s="127"/>
      <c r="C114" s="127"/>
      <c r="D114" s="127"/>
      <c r="E114" s="127"/>
    </row>
    <row r="115" spans="2:5" x14ac:dyDescent="0.3">
      <c r="B115" s="127"/>
      <c r="C115" s="127"/>
      <c r="D115" s="127"/>
      <c r="E115" s="127"/>
    </row>
    <row r="116" spans="2:5" x14ac:dyDescent="0.3">
      <c r="B116" s="127"/>
      <c r="C116" s="127"/>
      <c r="D116" s="127"/>
      <c r="E116" s="127"/>
    </row>
    <row r="117" spans="2:5" x14ac:dyDescent="0.3">
      <c r="B117" s="127"/>
      <c r="C117" s="127"/>
      <c r="D117" s="127"/>
      <c r="E117" s="127"/>
    </row>
    <row r="118" spans="2:5" x14ac:dyDescent="0.3">
      <c r="B118" s="127"/>
      <c r="C118" s="127"/>
      <c r="D118" s="127"/>
      <c r="E118" s="127"/>
    </row>
    <row r="119" spans="2:5" x14ac:dyDescent="0.3">
      <c r="B119" s="127"/>
      <c r="C119" s="127"/>
      <c r="D119" s="127"/>
      <c r="E119" s="127"/>
    </row>
    <row r="120" spans="2:5" x14ac:dyDescent="0.3">
      <c r="B120" s="127"/>
      <c r="C120" s="127"/>
      <c r="D120" s="127"/>
      <c r="E120" s="127"/>
    </row>
    <row r="121" spans="2:5" x14ac:dyDescent="0.3">
      <c r="B121" s="127"/>
      <c r="C121" s="127"/>
      <c r="D121" s="127"/>
      <c r="E121" s="127"/>
    </row>
    <row r="122" spans="2:5" x14ac:dyDescent="0.3">
      <c r="B122" s="127"/>
      <c r="C122" s="127"/>
      <c r="D122" s="127"/>
      <c r="E122" s="127"/>
    </row>
    <row r="123" spans="2:5" x14ac:dyDescent="0.3">
      <c r="B123" s="127"/>
      <c r="C123" s="127"/>
      <c r="D123" s="127"/>
      <c r="E123" s="127"/>
    </row>
    <row r="124" spans="2:5" x14ac:dyDescent="0.3">
      <c r="B124" s="127"/>
      <c r="C124" s="127"/>
      <c r="D124" s="127"/>
      <c r="E124" s="127"/>
    </row>
    <row r="125" spans="2:5" x14ac:dyDescent="0.3">
      <c r="B125" s="127"/>
      <c r="C125" s="127"/>
      <c r="D125" s="127"/>
      <c r="E125" s="127"/>
    </row>
    <row r="126" spans="2:5" x14ac:dyDescent="0.3">
      <c r="B126" s="127"/>
      <c r="C126" s="127"/>
      <c r="D126" s="127"/>
      <c r="E126" s="127"/>
    </row>
    <row r="127" spans="2:5" x14ac:dyDescent="0.3">
      <c r="B127" s="127"/>
      <c r="C127" s="127"/>
      <c r="D127" s="127"/>
      <c r="E127" s="127"/>
    </row>
    <row r="128" spans="2:5" x14ac:dyDescent="0.3">
      <c r="B128" s="127"/>
      <c r="C128" s="127"/>
      <c r="D128" s="127"/>
      <c r="E128" s="127"/>
    </row>
    <row r="129" spans="2:5" x14ac:dyDescent="0.3">
      <c r="B129" s="127"/>
      <c r="C129" s="127"/>
      <c r="D129" s="127"/>
      <c r="E129" s="127"/>
    </row>
    <row r="130" spans="2:5" x14ac:dyDescent="0.3">
      <c r="B130" s="127"/>
      <c r="C130" s="127"/>
      <c r="D130" s="127"/>
      <c r="E130" s="127"/>
    </row>
    <row r="131" spans="2:5" x14ac:dyDescent="0.3">
      <c r="B131" s="127"/>
      <c r="C131" s="127"/>
      <c r="D131" s="127"/>
      <c r="E131" s="127"/>
    </row>
    <row r="132" spans="2:5" x14ac:dyDescent="0.3">
      <c r="B132" s="127"/>
      <c r="C132" s="127"/>
      <c r="D132" s="127"/>
      <c r="E132" s="127"/>
    </row>
    <row r="133" spans="2:5" x14ac:dyDescent="0.3">
      <c r="B133" s="127"/>
      <c r="C133" s="127"/>
      <c r="D133" s="127"/>
      <c r="E133" s="127"/>
    </row>
    <row r="134" spans="2:5" x14ac:dyDescent="0.3">
      <c r="B134" s="127"/>
      <c r="C134" s="127"/>
      <c r="D134" s="127"/>
      <c r="E134" s="127"/>
    </row>
    <row r="135" spans="2:5" x14ac:dyDescent="0.3">
      <c r="B135" s="127"/>
      <c r="C135" s="127"/>
      <c r="D135" s="127"/>
      <c r="E135" s="127"/>
    </row>
    <row r="136" spans="2:5" x14ac:dyDescent="0.3">
      <c r="B136" s="127"/>
      <c r="C136" s="127"/>
      <c r="D136" s="127"/>
      <c r="E136" s="127"/>
    </row>
    <row r="137" spans="2:5" x14ac:dyDescent="0.3">
      <c r="B137" s="127"/>
      <c r="C137" s="127"/>
      <c r="D137" s="127"/>
      <c r="E137" s="127"/>
    </row>
    <row r="138" spans="2:5" x14ac:dyDescent="0.3">
      <c r="B138" s="127"/>
      <c r="C138" s="127"/>
      <c r="D138" s="127"/>
      <c r="E138" s="127"/>
    </row>
    <row r="139" spans="2:5" x14ac:dyDescent="0.3">
      <c r="B139" s="127"/>
      <c r="C139" s="127"/>
      <c r="D139" s="127"/>
      <c r="E139" s="127"/>
    </row>
    <row r="140" spans="2:5" x14ac:dyDescent="0.3">
      <c r="B140" s="127"/>
      <c r="C140" s="127"/>
      <c r="D140" s="127"/>
      <c r="E140" s="127"/>
    </row>
    <row r="141" spans="2:5" x14ac:dyDescent="0.3">
      <c r="B141" s="127"/>
      <c r="C141" s="127"/>
      <c r="D141" s="127"/>
      <c r="E141" s="127"/>
    </row>
    <row r="142" spans="2:5" x14ac:dyDescent="0.3">
      <c r="B142" s="127"/>
      <c r="C142" s="127"/>
      <c r="D142" s="127"/>
      <c r="E142" s="127"/>
    </row>
    <row r="143" spans="2:5" x14ac:dyDescent="0.3">
      <c r="B143" s="127"/>
      <c r="C143" s="127"/>
      <c r="D143" s="127"/>
      <c r="E143" s="127"/>
    </row>
    <row r="144" spans="2:5" x14ac:dyDescent="0.3">
      <c r="B144" s="127"/>
      <c r="C144" s="127"/>
      <c r="D144" s="127"/>
      <c r="E144" s="127"/>
    </row>
    <row r="145" spans="2:5" x14ac:dyDescent="0.3">
      <c r="B145" s="127"/>
      <c r="C145" s="127"/>
      <c r="D145" s="127"/>
      <c r="E145" s="127"/>
    </row>
    <row r="146" spans="2:5" x14ac:dyDescent="0.3">
      <c r="B146" s="127"/>
      <c r="C146" s="127"/>
      <c r="D146" s="127"/>
      <c r="E146" s="127"/>
    </row>
    <row r="147" spans="2:5" x14ac:dyDescent="0.3">
      <c r="B147" s="127"/>
      <c r="C147" s="127"/>
      <c r="D147" s="127"/>
      <c r="E147" s="127"/>
    </row>
    <row r="148" spans="2:5" x14ac:dyDescent="0.3">
      <c r="B148" s="127"/>
      <c r="C148" s="127"/>
      <c r="D148" s="127"/>
      <c r="E148" s="127"/>
    </row>
    <row r="149" spans="2:5" x14ac:dyDescent="0.3">
      <c r="B149" s="127"/>
      <c r="C149" s="127"/>
      <c r="D149" s="127"/>
      <c r="E149" s="127"/>
    </row>
    <row r="150" spans="2:5" x14ac:dyDescent="0.3">
      <c r="B150" s="127"/>
      <c r="C150" s="127"/>
      <c r="D150" s="127"/>
      <c r="E150" s="127"/>
    </row>
    <row r="151" spans="2:5" x14ac:dyDescent="0.3">
      <c r="B151" s="127"/>
      <c r="C151" s="127"/>
      <c r="D151" s="127"/>
      <c r="E151" s="127"/>
    </row>
    <row r="152" spans="2:5" x14ac:dyDescent="0.3">
      <c r="B152" s="127"/>
      <c r="C152" s="127"/>
      <c r="D152" s="127"/>
      <c r="E152" s="127"/>
    </row>
    <row r="153" spans="2:5" x14ac:dyDescent="0.3">
      <c r="B153" s="127"/>
      <c r="C153" s="127"/>
      <c r="D153" s="127"/>
      <c r="E153" s="127"/>
    </row>
    <row r="154" spans="2:5" x14ac:dyDescent="0.3">
      <c r="B154" s="127"/>
      <c r="C154" s="127"/>
      <c r="D154" s="127"/>
      <c r="E154" s="127"/>
    </row>
    <row r="155" spans="2:5" x14ac:dyDescent="0.3">
      <c r="B155" s="127"/>
      <c r="C155" s="127"/>
      <c r="D155" s="127"/>
      <c r="E155" s="127"/>
    </row>
    <row r="156" spans="2:5" x14ac:dyDescent="0.3">
      <c r="B156" s="127"/>
      <c r="C156" s="127"/>
      <c r="D156" s="127"/>
      <c r="E156" s="127"/>
    </row>
    <row r="157" spans="2:5" x14ac:dyDescent="0.3">
      <c r="B157" s="127"/>
      <c r="C157" s="127"/>
      <c r="D157" s="127"/>
      <c r="E157" s="127"/>
    </row>
    <row r="158" spans="2:5" x14ac:dyDescent="0.3">
      <c r="B158" s="127"/>
      <c r="C158" s="127"/>
      <c r="D158" s="127"/>
      <c r="E158" s="127"/>
    </row>
    <row r="159" spans="2:5" x14ac:dyDescent="0.3">
      <c r="B159" s="127"/>
      <c r="C159" s="127"/>
      <c r="D159" s="127"/>
      <c r="E159" s="127"/>
    </row>
    <row r="160" spans="2:5" x14ac:dyDescent="0.3">
      <c r="B160" s="127"/>
      <c r="C160" s="127"/>
      <c r="D160" s="127"/>
      <c r="E160" s="127"/>
    </row>
    <row r="161" spans="2:5" x14ac:dyDescent="0.3">
      <c r="B161" s="127"/>
      <c r="C161" s="127"/>
      <c r="D161" s="127"/>
      <c r="E161" s="127"/>
    </row>
    <row r="162" spans="2:5" x14ac:dyDescent="0.3">
      <c r="B162" s="127"/>
      <c r="C162" s="127"/>
      <c r="D162" s="127"/>
      <c r="E162" s="127"/>
    </row>
    <row r="163" spans="2:5" x14ac:dyDescent="0.3">
      <c r="B163" s="127"/>
      <c r="C163" s="127"/>
      <c r="D163" s="127"/>
      <c r="E163" s="127"/>
    </row>
    <row r="164" spans="2:5" x14ac:dyDescent="0.3">
      <c r="B164" s="127"/>
      <c r="C164" s="127"/>
      <c r="D164" s="127"/>
      <c r="E164" s="127"/>
    </row>
    <row r="165" spans="2:5" x14ac:dyDescent="0.3">
      <c r="B165" s="127"/>
      <c r="C165" s="127"/>
      <c r="D165" s="127"/>
      <c r="E165" s="127"/>
    </row>
    <row r="166" spans="2:5" x14ac:dyDescent="0.3">
      <c r="B166" s="127"/>
      <c r="C166" s="127"/>
      <c r="D166" s="127"/>
      <c r="E166" s="127"/>
    </row>
    <row r="167" spans="2:5" x14ac:dyDescent="0.3">
      <c r="B167" s="127"/>
      <c r="C167" s="127"/>
      <c r="D167" s="127"/>
      <c r="E167" s="127"/>
    </row>
    <row r="168" spans="2:5" x14ac:dyDescent="0.3">
      <c r="B168" s="127"/>
      <c r="C168" s="127"/>
      <c r="D168" s="127"/>
      <c r="E168" s="127"/>
    </row>
    <row r="169" spans="2:5" x14ac:dyDescent="0.3">
      <c r="B169" s="127"/>
      <c r="C169" s="127"/>
      <c r="D169" s="127"/>
      <c r="E169" s="127"/>
    </row>
    <row r="170" spans="2:5" x14ac:dyDescent="0.3">
      <c r="B170" s="127"/>
      <c r="C170" s="127"/>
      <c r="D170" s="127"/>
      <c r="E170" s="127"/>
    </row>
    <row r="171" spans="2:5" x14ac:dyDescent="0.3">
      <c r="B171" s="127"/>
      <c r="C171" s="127"/>
      <c r="D171" s="127"/>
      <c r="E171" s="127"/>
    </row>
    <row r="172" spans="2:5" x14ac:dyDescent="0.3">
      <c r="B172" s="127"/>
      <c r="C172" s="127"/>
      <c r="D172" s="127"/>
      <c r="E172" s="127"/>
    </row>
    <row r="173" spans="2:5" x14ac:dyDescent="0.3">
      <c r="B173" s="127"/>
      <c r="C173" s="127"/>
      <c r="D173" s="127"/>
      <c r="E173" s="127"/>
    </row>
    <row r="174" spans="2:5" x14ac:dyDescent="0.3">
      <c r="B174" s="127"/>
      <c r="C174" s="127"/>
      <c r="D174" s="127"/>
      <c r="E174" s="127"/>
    </row>
    <row r="175" spans="2:5" x14ac:dyDescent="0.3">
      <c r="B175" s="127"/>
      <c r="C175" s="127"/>
      <c r="D175" s="127"/>
      <c r="E175" s="127"/>
    </row>
    <row r="176" spans="2:5" x14ac:dyDescent="0.3">
      <c r="B176" s="127"/>
      <c r="C176" s="127"/>
      <c r="D176" s="127"/>
      <c r="E176" s="127"/>
    </row>
    <row r="177" spans="2:5" x14ac:dyDescent="0.3">
      <c r="B177" s="127"/>
      <c r="C177" s="127"/>
      <c r="D177" s="127"/>
      <c r="E177" s="127"/>
    </row>
    <row r="178" spans="2:5" x14ac:dyDescent="0.3">
      <c r="B178" s="127"/>
      <c r="C178" s="127"/>
      <c r="D178" s="127"/>
      <c r="E178" s="127"/>
    </row>
    <row r="179" spans="2:5" x14ac:dyDescent="0.3">
      <c r="B179" s="127"/>
      <c r="C179" s="127"/>
      <c r="D179" s="127"/>
      <c r="E179" s="127"/>
    </row>
    <row r="180" spans="2:5" x14ac:dyDescent="0.3">
      <c r="B180" s="127"/>
      <c r="C180" s="127"/>
      <c r="D180" s="127"/>
      <c r="E180" s="127"/>
    </row>
    <row r="181" spans="2:5" x14ac:dyDescent="0.3">
      <c r="B181" s="127"/>
      <c r="C181" s="127"/>
      <c r="D181" s="127"/>
      <c r="E181" s="127"/>
    </row>
    <row r="182" spans="2:5" x14ac:dyDescent="0.3">
      <c r="B182" s="127"/>
      <c r="C182" s="127"/>
      <c r="D182" s="127"/>
      <c r="E182" s="127"/>
    </row>
    <row r="183" spans="2:5" x14ac:dyDescent="0.3">
      <c r="B183" s="127"/>
      <c r="C183" s="127"/>
      <c r="D183" s="127"/>
      <c r="E183" s="127"/>
    </row>
    <row r="184" spans="2:5" x14ac:dyDescent="0.3">
      <c r="B184" s="127"/>
      <c r="C184" s="127"/>
      <c r="D184" s="127"/>
      <c r="E184" s="127"/>
    </row>
    <row r="185" spans="2:5" x14ac:dyDescent="0.3">
      <c r="B185" s="127"/>
      <c r="C185" s="127"/>
      <c r="D185" s="127"/>
      <c r="E185" s="127"/>
    </row>
    <row r="186" spans="2:5" x14ac:dyDescent="0.3">
      <c r="B186" s="127"/>
      <c r="C186" s="127"/>
      <c r="D186" s="127"/>
      <c r="E186" s="127"/>
    </row>
    <row r="187" spans="2:5" x14ac:dyDescent="0.3">
      <c r="B187" s="127"/>
      <c r="C187" s="127"/>
      <c r="D187" s="127"/>
      <c r="E187" s="127"/>
    </row>
    <row r="188" spans="2:5" x14ac:dyDescent="0.3">
      <c r="B188" s="127"/>
      <c r="C188" s="127"/>
      <c r="D188" s="127"/>
      <c r="E188" s="127"/>
    </row>
    <row r="189" spans="2:5" x14ac:dyDescent="0.3">
      <c r="B189" s="127"/>
      <c r="C189" s="127"/>
      <c r="D189" s="127"/>
      <c r="E189" s="127"/>
    </row>
    <row r="190" spans="2:5" x14ac:dyDescent="0.3">
      <c r="B190" s="127"/>
      <c r="C190" s="127"/>
      <c r="D190" s="127"/>
      <c r="E190" s="127"/>
    </row>
    <row r="191" spans="2:5" x14ac:dyDescent="0.3">
      <c r="B191" s="127"/>
      <c r="C191" s="127"/>
      <c r="D191" s="127"/>
      <c r="E191" s="127"/>
    </row>
    <row r="192" spans="2:5" x14ac:dyDescent="0.3">
      <c r="B192" s="127"/>
      <c r="C192" s="127"/>
      <c r="D192" s="127"/>
      <c r="E192" s="127"/>
    </row>
    <row r="193" spans="2:5" x14ac:dyDescent="0.3">
      <c r="B193" s="127"/>
      <c r="C193" s="127"/>
      <c r="D193" s="127"/>
      <c r="E193" s="127"/>
    </row>
    <row r="194" spans="2:5" x14ac:dyDescent="0.3">
      <c r="B194" s="127"/>
      <c r="C194" s="127"/>
      <c r="D194" s="127"/>
      <c r="E194" s="127"/>
    </row>
    <row r="195" spans="2:5" x14ac:dyDescent="0.3">
      <c r="B195" s="127"/>
      <c r="C195" s="127"/>
      <c r="D195" s="127"/>
      <c r="E195" s="127"/>
    </row>
    <row r="196" spans="2:5" x14ac:dyDescent="0.3">
      <c r="B196" s="127"/>
      <c r="C196" s="127"/>
      <c r="D196" s="127"/>
      <c r="E196" s="127"/>
    </row>
    <row r="197" spans="2:5" x14ac:dyDescent="0.3">
      <c r="B197" s="127"/>
      <c r="C197" s="127"/>
      <c r="D197" s="127"/>
      <c r="E197" s="127"/>
    </row>
    <row r="198" spans="2:5" x14ac:dyDescent="0.3">
      <c r="B198" s="127"/>
      <c r="C198" s="127"/>
      <c r="D198" s="127"/>
      <c r="E198" s="127"/>
    </row>
    <row r="199" spans="2:5" x14ac:dyDescent="0.3">
      <c r="B199" s="127"/>
      <c r="C199" s="127"/>
      <c r="D199" s="127"/>
      <c r="E199" s="127"/>
    </row>
    <row r="200" spans="2:5" x14ac:dyDescent="0.3">
      <c r="B200" s="127"/>
      <c r="C200" s="127"/>
      <c r="D200" s="127"/>
      <c r="E200" s="127"/>
    </row>
    <row r="201" spans="2:5" x14ac:dyDescent="0.3">
      <c r="B201" s="127"/>
      <c r="C201" s="127"/>
      <c r="D201" s="127"/>
      <c r="E201" s="127"/>
    </row>
    <row r="202" spans="2:5" x14ac:dyDescent="0.3">
      <c r="B202" s="127"/>
      <c r="C202" s="127"/>
      <c r="D202" s="127"/>
      <c r="E202" s="127"/>
    </row>
    <row r="203" spans="2:5" x14ac:dyDescent="0.3">
      <c r="B203" s="127"/>
      <c r="C203" s="127"/>
      <c r="D203" s="127"/>
      <c r="E203" s="127"/>
    </row>
    <row r="204" spans="2:5" x14ac:dyDescent="0.3">
      <c r="B204" s="127"/>
      <c r="C204" s="127"/>
      <c r="D204" s="127"/>
      <c r="E204" s="127"/>
    </row>
    <row r="205" spans="2:5" x14ac:dyDescent="0.3">
      <c r="B205" s="127"/>
      <c r="C205" s="127"/>
      <c r="D205" s="127"/>
      <c r="E205" s="127"/>
    </row>
    <row r="206" spans="2:5" x14ac:dyDescent="0.3">
      <c r="B206" s="127"/>
      <c r="C206" s="127"/>
      <c r="D206" s="127"/>
      <c r="E206" s="127"/>
    </row>
    <row r="207" spans="2:5" x14ac:dyDescent="0.3">
      <c r="B207" s="127"/>
      <c r="C207" s="127"/>
      <c r="D207" s="127"/>
      <c r="E207" s="127"/>
    </row>
    <row r="208" spans="2:5" x14ac:dyDescent="0.3">
      <c r="B208" s="127"/>
      <c r="C208" s="127"/>
      <c r="D208" s="127"/>
      <c r="E208" s="127"/>
    </row>
    <row r="209" spans="2:5" x14ac:dyDescent="0.3">
      <c r="B209" s="127"/>
      <c r="C209" s="127"/>
      <c r="D209" s="127"/>
      <c r="E209" s="127"/>
    </row>
    <row r="210" spans="2:5" x14ac:dyDescent="0.3">
      <c r="B210" s="127"/>
      <c r="C210" s="127"/>
      <c r="D210" s="127"/>
      <c r="E210" s="127"/>
    </row>
    <row r="211" spans="2:5" x14ac:dyDescent="0.3">
      <c r="B211" s="127"/>
      <c r="C211" s="127"/>
      <c r="D211" s="127"/>
      <c r="E211" s="127"/>
    </row>
    <row r="212" spans="2:5" x14ac:dyDescent="0.3">
      <c r="B212" s="127"/>
      <c r="C212" s="127"/>
      <c r="D212" s="127"/>
      <c r="E212" s="127"/>
    </row>
    <row r="213" spans="2:5" x14ac:dyDescent="0.3">
      <c r="B213" s="127"/>
      <c r="C213" s="127"/>
      <c r="D213" s="127"/>
      <c r="E213" s="127"/>
    </row>
    <row r="214" spans="2:5" x14ac:dyDescent="0.3">
      <c r="B214" s="127"/>
      <c r="C214" s="127"/>
      <c r="D214" s="127"/>
      <c r="E214" s="127"/>
    </row>
    <row r="215" spans="2:5" x14ac:dyDescent="0.3">
      <c r="B215" s="127"/>
      <c r="C215" s="127"/>
      <c r="D215" s="127"/>
      <c r="E215" s="127"/>
    </row>
    <row r="216" spans="2:5" x14ac:dyDescent="0.3">
      <c r="B216" s="127"/>
      <c r="C216" s="127"/>
      <c r="D216" s="127"/>
      <c r="E216" s="127"/>
    </row>
    <row r="217" spans="2:5" x14ac:dyDescent="0.3">
      <c r="B217" s="127"/>
      <c r="C217" s="127"/>
      <c r="D217" s="127"/>
      <c r="E217" s="127"/>
    </row>
    <row r="218" spans="2:5" x14ac:dyDescent="0.3">
      <c r="B218" s="127"/>
      <c r="C218" s="127"/>
      <c r="D218" s="127"/>
      <c r="E218" s="127"/>
    </row>
    <row r="219" spans="2:5" x14ac:dyDescent="0.3">
      <c r="B219" s="127"/>
      <c r="C219" s="127"/>
      <c r="D219" s="127"/>
      <c r="E219" s="127"/>
    </row>
    <row r="220" spans="2:5" x14ac:dyDescent="0.3">
      <c r="B220" s="127"/>
      <c r="C220" s="127"/>
      <c r="D220" s="127"/>
      <c r="E220" s="127"/>
    </row>
    <row r="221" spans="2:5" x14ac:dyDescent="0.3">
      <c r="B221" s="127"/>
      <c r="C221" s="127"/>
      <c r="D221" s="127"/>
      <c r="E221" s="127"/>
    </row>
    <row r="222" spans="2:5" x14ac:dyDescent="0.3">
      <c r="B222" s="127"/>
      <c r="C222" s="127"/>
      <c r="D222" s="127"/>
      <c r="E222" s="127"/>
    </row>
    <row r="223" spans="2:5" x14ac:dyDescent="0.3">
      <c r="B223" s="127"/>
      <c r="C223" s="127"/>
      <c r="D223" s="127"/>
      <c r="E223" s="127"/>
    </row>
    <row r="224" spans="2:5" x14ac:dyDescent="0.3">
      <c r="B224" s="127"/>
      <c r="C224" s="127"/>
      <c r="D224" s="127"/>
      <c r="E224" s="127"/>
    </row>
    <row r="225" spans="2:5" x14ac:dyDescent="0.3">
      <c r="B225" s="127"/>
      <c r="C225" s="127"/>
      <c r="D225" s="127"/>
      <c r="E225" s="127"/>
    </row>
    <row r="226" spans="2:5" x14ac:dyDescent="0.3">
      <c r="B226" s="127"/>
      <c r="C226" s="127"/>
      <c r="D226" s="127"/>
      <c r="E226" s="127"/>
    </row>
    <row r="227" spans="2:5" x14ac:dyDescent="0.3">
      <c r="B227" s="127"/>
      <c r="C227" s="127"/>
      <c r="D227" s="127"/>
      <c r="E227" s="127"/>
    </row>
    <row r="228" spans="2:5" x14ac:dyDescent="0.3">
      <c r="B228" s="127"/>
      <c r="C228" s="127"/>
      <c r="D228" s="127"/>
      <c r="E228" s="127"/>
    </row>
    <row r="229" spans="2:5" x14ac:dyDescent="0.3">
      <c r="B229" s="127"/>
      <c r="C229" s="127"/>
      <c r="D229" s="127"/>
      <c r="E229" s="127"/>
    </row>
    <row r="230" spans="2:5" x14ac:dyDescent="0.3">
      <c r="B230" s="127"/>
      <c r="C230" s="127"/>
      <c r="D230" s="127"/>
      <c r="E230" s="127"/>
    </row>
    <row r="231" spans="2:5" x14ac:dyDescent="0.3">
      <c r="B231" s="127"/>
      <c r="C231" s="127"/>
      <c r="D231" s="127"/>
      <c r="E231" s="127"/>
    </row>
    <row r="232" spans="2:5" x14ac:dyDescent="0.3">
      <c r="B232" s="127"/>
      <c r="C232" s="127"/>
      <c r="D232" s="127"/>
      <c r="E232" s="127"/>
    </row>
    <row r="233" spans="2:5" x14ac:dyDescent="0.3">
      <c r="B233" s="127"/>
      <c r="C233" s="127"/>
      <c r="D233" s="127"/>
      <c r="E233" s="127"/>
    </row>
    <row r="234" spans="2:5" x14ac:dyDescent="0.3">
      <c r="B234" s="127"/>
      <c r="C234" s="127"/>
      <c r="D234" s="127"/>
      <c r="E234" s="127"/>
    </row>
    <row r="235" spans="2:5" x14ac:dyDescent="0.3">
      <c r="B235" s="127"/>
      <c r="C235" s="127"/>
      <c r="D235" s="127"/>
      <c r="E235" s="127"/>
    </row>
    <row r="236" spans="2:5" x14ac:dyDescent="0.3">
      <c r="B236" s="127"/>
      <c r="C236" s="127"/>
      <c r="D236" s="127"/>
      <c r="E236" s="127"/>
    </row>
    <row r="237" spans="2:5" x14ac:dyDescent="0.3">
      <c r="B237" s="127"/>
      <c r="C237" s="127"/>
      <c r="D237" s="127"/>
      <c r="E237" s="127"/>
    </row>
    <row r="238" spans="2:5" x14ac:dyDescent="0.3">
      <c r="B238" s="127"/>
      <c r="C238" s="127"/>
      <c r="D238" s="127"/>
      <c r="E238" s="127"/>
    </row>
    <row r="239" spans="2:5" x14ac:dyDescent="0.3">
      <c r="B239" s="127"/>
      <c r="C239" s="127"/>
      <c r="D239" s="127"/>
      <c r="E239" s="127"/>
    </row>
    <row r="240" spans="2:5" x14ac:dyDescent="0.3">
      <c r="B240" s="127"/>
      <c r="C240" s="127"/>
      <c r="D240" s="127"/>
      <c r="E240" s="127"/>
    </row>
    <row r="241" spans="2:5" x14ac:dyDescent="0.3">
      <c r="B241" s="127"/>
      <c r="C241" s="127"/>
      <c r="D241" s="127"/>
      <c r="E241" s="127"/>
    </row>
    <row r="242" spans="2:5" x14ac:dyDescent="0.3">
      <c r="B242" s="127"/>
      <c r="C242" s="127"/>
      <c r="D242" s="127"/>
      <c r="E242" s="127"/>
    </row>
    <row r="243" spans="2:5" x14ac:dyDescent="0.3">
      <c r="B243" s="127"/>
      <c r="C243" s="127"/>
      <c r="D243" s="127"/>
      <c r="E243" s="127"/>
    </row>
    <row r="244" spans="2:5" x14ac:dyDescent="0.3">
      <c r="B244" s="127"/>
      <c r="C244" s="127"/>
      <c r="D244" s="127"/>
      <c r="E244" s="127"/>
    </row>
    <row r="245" spans="2:5" x14ac:dyDescent="0.3">
      <c r="B245" s="127"/>
      <c r="C245" s="127"/>
      <c r="D245" s="127"/>
      <c r="E245" s="127"/>
    </row>
    <row r="246" spans="2:5" x14ac:dyDescent="0.3">
      <c r="B246" s="127"/>
      <c r="C246" s="127"/>
      <c r="D246" s="127"/>
      <c r="E246" s="127"/>
    </row>
    <row r="247" spans="2:5" x14ac:dyDescent="0.3">
      <c r="B247" s="127"/>
      <c r="C247" s="127"/>
      <c r="D247" s="127"/>
      <c r="E247" s="127"/>
    </row>
    <row r="248" spans="2:5" x14ac:dyDescent="0.3">
      <c r="B248" s="127"/>
      <c r="C248" s="127"/>
      <c r="D248" s="127"/>
      <c r="E248" s="127"/>
    </row>
    <row r="249" spans="2:5" x14ac:dyDescent="0.3">
      <c r="B249" s="127"/>
      <c r="C249" s="127"/>
      <c r="D249" s="127"/>
      <c r="E249" s="127"/>
    </row>
    <row r="250" spans="2:5" x14ac:dyDescent="0.3">
      <c r="B250" s="127"/>
      <c r="C250" s="127"/>
      <c r="D250" s="127"/>
      <c r="E250" s="127"/>
    </row>
    <row r="251" spans="2:5" x14ac:dyDescent="0.3">
      <c r="B251" s="127"/>
      <c r="C251" s="127"/>
      <c r="D251" s="127"/>
      <c r="E251" s="127"/>
    </row>
    <row r="252" spans="2:5" x14ac:dyDescent="0.3">
      <c r="B252" s="127"/>
      <c r="C252" s="127"/>
      <c r="D252" s="127"/>
      <c r="E252" s="127"/>
    </row>
    <row r="253" spans="2:5" x14ac:dyDescent="0.3">
      <c r="B253" s="127"/>
      <c r="C253" s="127"/>
      <c r="D253" s="127"/>
      <c r="E253" s="127"/>
    </row>
    <row r="254" spans="2:5" x14ac:dyDescent="0.3">
      <c r="B254" s="127"/>
      <c r="C254" s="127"/>
      <c r="D254" s="127"/>
      <c r="E254" s="127"/>
    </row>
    <row r="255" spans="2:5" x14ac:dyDescent="0.3">
      <c r="B255" s="127"/>
      <c r="C255" s="127"/>
      <c r="D255" s="127"/>
      <c r="E255" s="127"/>
    </row>
    <row r="256" spans="2:5" x14ac:dyDescent="0.3">
      <c r="B256" s="127"/>
      <c r="C256" s="127"/>
      <c r="D256" s="127"/>
      <c r="E256" s="127"/>
    </row>
    <row r="257" spans="2:5" x14ac:dyDescent="0.3">
      <c r="B257" s="127"/>
      <c r="C257" s="127"/>
      <c r="D257" s="127"/>
      <c r="E257" s="127"/>
    </row>
    <row r="258" spans="2:5" x14ac:dyDescent="0.3">
      <c r="B258" s="127"/>
      <c r="C258" s="127"/>
      <c r="D258" s="127"/>
      <c r="E258" s="127"/>
    </row>
    <row r="259" spans="2:5" x14ac:dyDescent="0.3">
      <c r="B259" s="127"/>
      <c r="C259" s="127"/>
      <c r="D259" s="127"/>
      <c r="E259" s="127"/>
    </row>
    <row r="260" spans="2:5" x14ac:dyDescent="0.3">
      <c r="B260" s="127"/>
      <c r="C260" s="127"/>
      <c r="D260" s="127"/>
      <c r="E260" s="127"/>
    </row>
    <row r="261" spans="2:5" x14ac:dyDescent="0.3">
      <c r="B261" s="127"/>
      <c r="C261" s="127"/>
      <c r="D261" s="127"/>
      <c r="E261" s="127"/>
    </row>
    <row r="262" spans="2:5" x14ac:dyDescent="0.3">
      <c r="B262" s="127"/>
      <c r="C262" s="127"/>
      <c r="D262" s="127"/>
      <c r="E262" s="127"/>
    </row>
    <row r="263" spans="2:5" x14ac:dyDescent="0.3">
      <c r="B263" s="127"/>
      <c r="C263" s="127"/>
      <c r="D263" s="127"/>
      <c r="E263" s="127"/>
    </row>
    <row r="264" spans="2:5" x14ac:dyDescent="0.3">
      <c r="B264" s="127"/>
      <c r="C264" s="127"/>
      <c r="D264" s="127"/>
      <c r="E264" s="127"/>
    </row>
    <row r="265" spans="2:5" x14ac:dyDescent="0.3">
      <c r="B265" s="127"/>
      <c r="C265" s="127"/>
      <c r="D265" s="127"/>
      <c r="E265" s="127"/>
    </row>
    <row r="266" spans="2:5" x14ac:dyDescent="0.3">
      <c r="B266" s="127"/>
      <c r="C266" s="127"/>
      <c r="D266" s="127"/>
      <c r="E266" s="127"/>
    </row>
    <row r="267" spans="2:5" x14ac:dyDescent="0.3">
      <c r="B267" s="127"/>
      <c r="C267" s="127"/>
      <c r="D267" s="127"/>
      <c r="E267" s="127"/>
    </row>
    <row r="268" spans="2:5" x14ac:dyDescent="0.3">
      <c r="B268" s="127"/>
      <c r="C268" s="127"/>
      <c r="D268" s="127"/>
      <c r="E268" s="127"/>
    </row>
    <row r="269" spans="2:5" x14ac:dyDescent="0.3">
      <c r="B269" s="127"/>
      <c r="C269" s="127"/>
      <c r="D269" s="127"/>
      <c r="E269" s="127"/>
    </row>
    <row r="270" spans="2:5" x14ac:dyDescent="0.3">
      <c r="B270" s="127"/>
      <c r="C270" s="127"/>
      <c r="D270" s="127"/>
      <c r="E270" s="127"/>
    </row>
    <row r="271" spans="2:5" x14ac:dyDescent="0.3">
      <c r="B271" s="127"/>
      <c r="C271" s="127"/>
      <c r="D271" s="127"/>
      <c r="E271" s="127"/>
    </row>
    <row r="272" spans="2:5" x14ac:dyDescent="0.3">
      <c r="B272" s="127"/>
      <c r="C272" s="127"/>
      <c r="D272" s="127"/>
      <c r="E272" s="127"/>
    </row>
    <row r="273" spans="2:5" x14ac:dyDescent="0.3">
      <c r="B273" s="127"/>
      <c r="C273" s="127"/>
      <c r="D273" s="127"/>
      <c r="E273" s="127"/>
    </row>
    <row r="274" spans="2:5" x14ac:dyDescent="0.3">
      <c r="B274" s="127"/>
      <c r="C274" s="127"/>
      <c r="D274" s="127"/>
      <c r="E274" s="127"/>
    </row>
    <row r="275" spans="2:5" x14ac:dyDescent="0.3">
      <c r="B275" s="127"/>
      <c r="C275" s="127"/>
      <c r="D275" s="127"/>
      <c r="E275" s="127"/>
    </row>
    <row r="276" spans="2:5" x14ac:dyDescent="0.3">
      <c r="B276" s="127"/>
      <c r="C276" s="127"/>
      <c r="D276" s="127"/>
      <c r="E276" s="127"/>
    </row>
    <row r="277" spans="2:5" x14ac:dyDescent="0.3">
      <c r="B277" s="127"/>
      <c r="C277" s="127"/>
      <c r="D277" s="127"/>
      <c r="E277" s="127"/>
    </row>
    <row r="278" spans="2:5" x14ac:dyDescent="0.3">
      <c r="B278" s="127"/>
      <c r="C278" s="127"/>
      <c r="D278" s="127"/>
      <c r="E278" s="127"/>
    </row>
    <row r="279" spans="2:5" x14ac:dyDescent="0.3">
      <c r="B279" s="127"/>
      <c r="C279" s="127"/>
      <c r="D279" s="127"/>
      <c r="E279" s="127"/>
    </row>
    <row r="280" spans="2:5" x14ac:dyDescent="0.3">
      <c r="B280" s="127"/>
      <c r="C280" s="127"/>
      <c r="D280" s="127"/>
      <c r="E280" s="127"/>
    </row>
    <row r="281" spans="2:5" x14ac:dyDescent="0.3">
      <c r="B281" s="127"/>
      <c r="C281" s="127"/>
      <c r="D281" s="127"/>
      <c r="E281" s="127"/>
    </row>
    <row r="282" spans="2:5" x14ac:dyDescent="0.3">
      <c r="B282" s="127"/>
      <c r="C282" s="127"/>
      <c r="D282" s="127"/>
      <c r="E282" s="127"/>
    </row>
    <row r="283" spans="2:5" x14ac:dyDescent="0.3">
      <c r="B283" s="127"/>
      <c r="C283" s="127"/>
      <c r="D283" s="127"/>
      <c r="E283" s="127"/>
    </row>
    <row r="284" spans="2:5" x14ac:dyDescent="0.3">
      <c r="B284" s="127"/>
      <c r="C284" s="127"/>
      <c r="D284" s="127"/>
      <c r="E284" s="127"/>
    </row>
    <row r="285" spans="2:5" x14ac:dyDescent="0.3">
      <c r="B285" s="127"/>
      <c r="C285" s="127"/>
      <c r="D285" s="127"/>
      <c r="E285" s="127"/>
    </row>
    <row r="286" spans="2:5" x14ac:dyDescent="0.3">
      <c r="B286" s="127"/>
      <c r="C286" s="127"/>
      <c r="D286" s="127"/>
      <c r="E286" s="127"/>
    </row>
    <row r="287" spans="2:5" x14ac:dyDescent="0.3">
      <c r="B287" s="127"/>
      <c r="C287" s="127"/>
      <c r="D287" s="127"/>
      <c r="E287" s="127"/>
    </row>
    <row r="288" spans="2:5" x14ac:dyDescent="0.3">
      <c r="B288" s="127"/>
      <c r="C288" s="127"/>
      <c r="D288" s="127"/>
      <c r="E288" s="127"/>
    </row>
    <row r="289" spans="2:5" x14ac:dyDescent="0.3">
      <c r="B289" s="127"/>
      <c r="C289" s="127"/>
      <c r="D289" s="127"/>
      <c r="E289" s="127"/>
    </row>
    <row r="290" spans="2:5" x14ac:dyDescent="0.3">
      <c r="B290" s="127"/>
      <c r="C290" s="127"/>
      <c r="D290" s="127"/>
      <c r="E290" s="127"/>
    </row>
    <row r="291" spans="2:5" x14ac:dyDescent="0.3">
      <c r="B291" s="127"/>
      <c r="C291" s="127"/>
      <c r="D291" s="127"/>
      <c r="E291" s="127"/>
    </row>
    <row r="292" spans="2:5" x14ac:dyDescent="0.3">
      <c r="B292" s="127"/>
      <c r="C292" s="127"/>
      <c r="D292" s="127"/>
      <c r="E292" s="127"/>
    </row>
    <row r="293" spans="2:5" x14ac:dyDescent="0.3">
      <c r="B293" s="127"/>
      <c r="C293" s="127"/>
      <c r="D293" s="127"/>
      <c r="E293" s="127"/>
    </row>
    <row r="294" spans="2:5" x14ac:dyDescent="0.3">
      <c r="B294" s="137"/>
      <c r="C294" s="137"/>
      <c r="D294" s="137"/>
      <c r="E294" s="137"/>
    </row>
    <row r="295" spans="2:5" x14ac:dyDescent="0.3">
      <c r="B295" s="137"/>
      <c r="C295" s="137"/>
      <c r="D295" s="137"/>
      <c r="E295" s="137"/>
    </row>
    <row r="296" spans="2:5" x14ac:dyDescent="0.3">
      <c r="B296" s="137"/>
      <c r="C296" s="137"/>
      <c r="D296" s="137"/>
      <c r="E296" s="137"/>
    </row>
    <row r="297" spans="2:5" x14ac:dyDescent="0.3">
      <c r="B297" s="137"/>
      <c r="C297" s="137"/>
      <c r="D297" s="137"/>
      <c r="E297" s="137"/>
    </row>
  </sheetData>
  <sheetProtection sheet="1" objects="1" scenarios="1" selectLockedCells="1"/>
  <mergeCells count="22">
    <mergeCell ref="B2:E2"/>
    <mergeCell ref="B3:E3"/>
    <mergeCell ref="B5:C5"/>
    <mergeCell ref="D5:E5"/>
    <mergeCell ref="B6:C7"/>
    <mergeCell ref="D6:E7"/>
    <mergeCell ref="B8:C8"/>
    <mergeCell ref="D8:E8"/>
    <mergeCell ref="B9:C9"/>
    <mergeCell ref="D9:E9"/>
    <mergeCell ref="B10:C10"/>
    <mergeCell ref="D10:E10"/>
    <mergeCell ref="B15:E15"/>
    <mergeCell ref="B20:C20"/>
    <mergeCell ref="B29:E29"/>
    <mergeCell ref="B11:C11"/>
    <mergeCell ref="D11:E11"/>
    <mergeCell ref="B12:C12"/>
    <mergeCell ref="D12:E12"/>
    <mergeCell ref="B13:C14"/>
    <mergeCell ref="D13:E13"/>
    <mergeCell ref="D14:E14"/>
  </mergeCells>
  <hyperlinks>
    <hyperlink ref="B58" r:id="rId1" display="Pour savoir davantage, voir la section &quot;Remboursement&quot; de notre site web."/>
  </hyperlinks>
  <pageMargins left="0.7" right="0.7" top="0.75" bottom="0.75" header="0.3" footer="0.3"/>
  <pageSetup scale="76"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V60"/>
  <sheetViews>
    <sheetView showGridLines="0" showRowColHeaders="0" topLeftCell="A29" zoomScaleNormal="100" workbookViewId="0">
      <selection activeCell="I51" sqref="I51"/>
    </sheetView>
  </sheetViews>
  <sheetFormatPr baseColWidth="10" defaultColWidth="10.88671875" defaultRowHeight="14.4" x14ac:dyDescent="0.3"/>
  <cols>
    <col min="1" max="1" width="7.21875" style="2" customWidth="1"/>
    <col min="2" max="2" width="12.21875" style="2" customWidth="1"/>
    <col min="3" max="3" width="10.88671875" style="2"/>
    <col min="4" max="4" width="18.77734375" style="2" customWidth="1"/>
    <col min="5" max="5" width="10.88671875" style="2"/>
    <col min="6" max="6" width="15" style="2" customWidth="1"/>
    <col min="7" max="7" width="18.6640625" style="2" customWidth="1"/>
    <col min="8" max="8" width="15.33203125" style="2" customWidth="1"/>
    <col min="9" max="9" width="12.21875" style="2" customWidth="1"/>
    <col min="10" max="16384" width="10.88671875" style="2"/>
  </cols>
  <sheetData>
    <row r="1" spans="1:11" ht="69" customHeight="1" thickBot="1" x14ac:dyDescent="0.35">
      <c r="A1" s="33"/>
      <c r="B1" s="33"/>
      <c r="C1" s="172" t="s">
        <v>144</v>
      </c>
      <c r="D1" s="172"/>
      <c r="E1" s="172"/>
      <c r="F1" s="172"/>
      <c r="G1" s="172"/>
      <c r="H1" s="172"/>
      <c r="I1" s="4" t="s">
        <v>167</v>
      </c>
      <c r="K1" s="5" t="s">
        <v>9</v>
      </c>
    </row>
    <row r="2" spans="1:11" x14ac:dyDescent="0.3">
      <c r="A2" s="7"/>
      <c r="B2" s="8"/>
      <c r="C2" s="8"/>
      <c r="D2" s="8"/>
      <c r="E2" s="8"/>
      <c r="F2" s="8"/>
      <c r="G2" s="8"/>
      <c r="H2" s="8"/>
      <c r="I2" s="9"/>
      <c r="K2" s="19" t="s">
        <v>20</v>
      </c>
    </row>
    <row r="3" spans="1:11" x14ac:dyDescent="0.3">
      <c r="A3" s="10" t="s">
        <v>12</v>
      </c>
      <c r="B3" s="11"/>
      <c r="C3" s="167"/>
      <c r="D3" s="167"/>
      <c r="E3" s="167"/>
      <c r="F3" s="167"/>
      <c r="G3" s="167"/>
      <c r="H3" s="167"/>
      <c r="I3" s="12"/>
      <c r="K3" s="19" t="s">
        <v>17</v>
      </c>
    </row>
    <row r="4" spans="1:11" x14ac:dyDescent="0.3">
      <c r="A4" s="13"/>
      <c r="B4" s="11"/>
      <c r="C4" s="11"/>
      <c r="D4" s="11"/>
      <c r="E4" s="11"/>
      <c r="F4" s="11"/>
      <c r="G4" s="11"/>
      <c r="H4" s="11"/>
      <c r="I4" s="12"/>
    </row>
    <row r="5" spans="1:11" x14ac:dyDescent="0.3">
      <c r="A5" s="10" t="s">
        <v>13</v>
      </c>
      <c r="B5" s="11"/>
      <c r="C5" s="167"/>
      <c r="D5" s="167"/>
      <c r="E5" s="167"/>
      <c r="F5" s="167"/>
      <c r="G5" s="167"/>
      <c r="H5" s="167"/>
      <c r="I5" s="12"/>
    </row>
    <row r="6" spans="1:11" x14ac:dyDescent="0.3">
      <c r="A6" s="13"/>
      <c r="B6" s="11"/>
      <c r="C6" s="11"/>
      <c r="D6" s="11"/>
      <c r="E6" s="11"/>
      <c r="F6" s="11"/>
      <c r="G6" s="11"/>
      <c r="H6" s="11"/>
      <c r="I6" s="12"/>
    </row>
    <row r="7" spans="1:11" x14ac:dyDescent="0.3">
      <c r="A7" s="13"/>
      <c r="B7" s="14" t="s">
        <v>14</v>
      </c>
      <c r="C7" s="11"/>
      <c r="D7" s="11"/>
      <c r="E7" s="11"/>
      <c r="F7" s="11"/>
      <c r="G7" s="11"/>
      <c r="H7" s="11"/>
      <c r="I7" s="12"/>
      <c r="K7" s="18" t="s">
        <v>18</v>
      </c>
    </row>
    <row r="8" spans="1:11" x14ac:dyDescent="0.3">
      <c r="A8" s="13"/>
      <c r="B8" s="173"/>
      <c r="C8" s="173"/>
      <c r="D8" s="173"/>
      <c r="E8" s="11"/>
      <c r="F8" s="11"/>
      <c r="G8" s="11"/>
      <c r="H8" s="11"/>
      <c r="I8" s="12"/>
      <c r="K8" s="18" t="s">
        <v>19</v>
      </c>
    </row>
    <row r="9" spans="1:11" x14ac:dyDescent="0.3">
      <c r="A9" s="13"/>
      <c r="B9" s="11"/>
      <c r="C9" s="11"/>
      <c r="D9" s="11"/>
      <c r="E9" s="11"/>
      <c r="F9" s="11"/>
      <c r="G9" s="11"/>
      <c r="H9" s="11"/>
      <c r="I9" s="12"/>
    </row>
    <row r="10" spans="1:11" x14ac:dyDescent="0.3">
      <c r="A10" s="13"/>
      <c r="B10" s="14" t="s">
        <v>15</v>
      </c>
      <c r="C10" s="11"/>
      <c r="D10" s="11"/>
      <c r="E10" s="11"/>
      <c r="F10" s="11"/>
      <c r="G10" s="11"/>
      <c r="H10" s="11"/>
      <c r="I10" s="12"/>
    </row>
    <row r="11" spans="1:11" x14ac:dyDescent="0.3">
      <c r="A11" s="13"/>
      <c r="B11" s="173"/>
      <c r="C11" s="173"/>
      <c r="D11" s="173"/>
      <c r="E11" s="11"/>
      <c r="F11" s="11"/>
      <c r="G11" s="11"/>
      <c r="H11" s="11"/>
      <c r="I11" s="12"/>
    </row>
    <row r="12" spans="1:11" x14ac:dyDescent="0.3">
      <c r="A12" s="13"/>
      <c r="B12" s="11"/>
      <c r="C12" s="11"/>
      <c r="D12" s="11"/>
      <c r="E12" s="11"/>
      <c r="F12" s="11"/>
      <c r="G12" s="11"/>
      <c r="H12" s="11"/>
      <c r="I12" s="12"/>
    </row>
    <row r="13" spans="1:11" x14ac:dyDescent="0.3">
      <c r="A13" s="13"/>
      <c r="B13" s="14" t="s">
        <v>16</v>
      </c>
      <c r="C13" s="11"/>
      <c r="D13" s="11"/>
      <c r="E13" s="11"/>
      <c r="F13" s="11"/>
      <c r="G13" s="11"/>
      <c r="H13" s="11"/>
      <c r="I13" s="12"/>
    </row>
    <row r="14" spans="1:11" x14ac:dyDescent="0.3">
      <c r="A14" s="13"/>
      <c r="B14" s="167"/>
      <c r="C14" s="167"/>
      <c r="D14" s="167"/>
      <c r="E14" s="11"/>
      <c r="F14" s="11"/>
      <c r="G14" s="11"/>
      <c r="H14" s="11"/>
      <c r="I14" s="12"/>
    </row>
    <row r="15" spans="1:11" ht="15" thickBot="1" x14ac:dyDescent="0.35">
      <c r="A15" s="15"/>
      <c r="B15" s="16"/>
      <c r="C15" s="16"/>
      <c r="D15" s="16"/>
      <c r="E15" s="16"/>
      <c r="F15" s="16"/>
      <c r="G15" s="16"/>
      <c r="H15" s="16"/>
      <c r="I15" s="17"/>
    </row>
    <row r="16" spans="1:11" ht="30.45" customHeight="1" thickBot="1" x14ac:dyDescent="0.35"/>
    <row r="17" spans="1:22" ht="29.55" customHeight="1" thickBot="1" x14ac:dyDescent="0.35">
      <c r="A17" s="174" t="s">
        <v>166</v>
      </c>
      <c r="B17" s="175"/>
      <c r="C17" s="175"/>
      <c r="D17" s="175"/>
      <c r="E17" s="175"/>
      <c r="F17" s="175"/>
      <c r="G17" s="175"/>
      <c r="H17" s="105"/>
      <c r="J17" s="96" t="str">
        <f>IF(Volet=Volet1,"Maximum 10 000 $",IF(Volet=Volet2,"Maximum 50 000 $",""))</f>
        <v/>
      </c>
      <c r="K17" s="95"/>
    </row>
    <row r="19" spans="1:22" ht="15" thickBot="1" x14ac:dyDescent="0.35"/>
    <row r="20" spans="1:22" ht="25.05" customHeight="1" x14ac:dyDescent="0.3">
      <c r="A20" s="168" t="s">
        <v>21</v>
      </c>
      <c r="B20" s="169"/>
      <c r="C20" s="169"/>
      <c r="D20" s="170"/>
      <c r="E20" s="170"/>
      <c r="F20" s="170"/>
      <c r="G20" s="171"/>
      <c r="H20" s="21" t="s">
        <v>22</v>
      </c>
      <c r="I20" s="20" t="s">
        <v>23</v>
      </c>
      <c r="J20" s="22"/>
      <c r="K20" s="22"/>
      <c r="V20" s="2" t="s">
        <v>11</v>
      </c>
    </row>
    <row r="21" spans="1:22" ht="14.55" customHeight="1" x14ac:dyDescent="0.3">
      <c r="A21" s="183" t="s">
        <v>25</v>
      </c>
      <c r="B21" s="184"/>
      <c r="C21" s="185"/>
      <c r="D21" s="179"/>
      <c r="E21" s="180"/>
      <c r="F21" s="180"/>
      <c r="G21" s="180"/>
      <c r="H21" s="23"/>
      <c r="J21" s="22"/>
      <c r="K21" s="178" t="s">
        <v>24</v>
      </c>
      <c r="L21" s="178"/>
      <c r="M21" s="178"/>
      <c r="N21" s="178"/>
    </row>
    <row r="22" spans="1:22" ht="14.55" customHeight="1" x14ac:dyDescent="0.3">
      <c r="A22" s="186"/>
      <c r="B22" s="187"/>
      <c r="C22" s="188"/>
      <c r="D22" s="179"/>
      <c r="E22" s="180"/>
      <c r="F22" s="180"/>
      <c r="G22" s="180"/>
      <c r="H22" s="23">
        <v>0</v>
      </c>
      <c r="J22" s="22"/>
      <c r="K22" s="178"/>
      <c r="L22" s="178"/>
      <c r="M22" s="178"/>
      <c r="N22" s="178"/>
    </row>
    <row r="23" spans="1:22" x14ac:dyDescent="0.3">
      <c r="A23" s="186"/>
      <c r="B23" s="187"/>
      <c r="C23" s="188"/>
      <c r="D23" s="179"/>
      <c r="E23" s="180"/>
      <c r="F23" s="180"/>
      <c r="G23" s="180"/>
      <c r="H23" s="23">
        <v>0</v>
      </c>
      <c r="J23" s="22"/>
      <c r="K23" s="178"/>
      <c r="L23" s="178"/>
      <c r="M23" s="178"/>
      <c r="N23" s="178"/>
    </row>
    <row r="24" spans="1:22" x14ac:dyDescent="0.3">
      <c r="A24" s="186"/>
      <c r="B24" s="187"/>
      <c r="C24" s="188"/>
      <c r="D24" s="179"/>
      <c r="E24" s="180"/>
      <c r="F24" s="180"/>
      <c r="G24" s="180"/>
      <c r="H24" s="23">
        <v>0</v>
      </c>
      <c r="J24" s="22"/>
      <c r="K24" s="178"/>
      <c r="L24" s="178"/>
      <c r="M24" s="178"/>
      <c r="N24" s="178"/>
    </row>
    <row r="25" spans="1:22" x14ac:dyDescent="0.3">
      <c r="A25" s="186"/>
      <c r="B25" s="187"/>
      <c r="C25" s="188"/>
      <c r="D25" s="179"/>
      <c r="E25" s="180"/>
      <c r="F25" s="180"/>
      <c r="G25" s="180"/>
      <c r="H25" s="23">
        <v>0</v>
      </c>
      <c r="J25" s="22"/>
      <c r="K25" s="178"/>
      <c r="L25" s="178"/>
      <c r="M25" s="178"/>
      <c r="N25" s="178"/>
    </row>
    <row r="26" spans="1:22" x14ac:dyDescent="0.3">
      <c r="A26" s="186"/>
      <c r="B26" s="187"/>
      <c r="C26" s="188"/>
      <c r="D26" s="179"/>
      <c r="E26" s="180"/>
      <c r="F26" s="180"/>
      <c r="G26" s="180"/>
      <c r="H26" s="23">
        <v>0</v>
      </c>
      <c r="J26" s="22"/>
      <c r="K26" s="178"/>
      <c r="L26" s="178"/>
      <c r="M26" s="178"/>
      <c r="N26" s="178"/>
    </row>
    <row r="27" spans="1:22" ht="15" thickBot="1" x14ac:dyDescent="0.35">
      <c r="A27" s="189"/>
      <c r="B27" s="190"/>
      <c r="C27" s="191"/>
      <c r="D27" s="181"/>
      <c r="E27" s="182"/>
      <c r="F27" s="182"/>
      <c r="G27" s="27" t="s">
        <v>42</v>
      </c>
      <c r="H27" s="28">
        <f>SUM(H21:H26)</f>
        <v>0</v>
      </c>
      <c r="J27" s="22"/>
      <c r="K27" s="178"/>
      <c r="L27" s="178"/>
      <c r="M27" s="178"/>
      <c r="N27" s="178"/>
    </row>
    <row r="28" spans="1:22" ht="15" thickBot="1" x14ac:dyDescent="0.35">
      <c r="K28" s="178"/>
      <c r="L28" s="178"/>
      <c r="M28" s="178"/>
      <c r="N28" s="178"/>
    </row>
    <row r="29" spans="1:22" ht="15" thickBot="1" x14ac:dyDescent="0.35">
      <c r="A29" s="192" t="s">
        <v>26</v>
      </c>
      <c r="B29" s="193"/>
      <c r="C29" s="193"/>
      <c r="D29" s="193"/>
      <c r="E29" s="193"/>
      <c r="F29" s="193"/>
      <c r="G29" s="193"/>
      <c r="H29" s="194"/>
      <c r="K29" s="178"/>
      <c r="L29" s="178"/>
      <c r="M29" s="178"/>
      <c r="N29" s="178"/>
    </row>
    <row r="30" spans="1:22" x14ac:dyDescent="0.3">
      <c r="A30" s="200" t="s">
        <v>27</v>
      </c>
      <c r="B30" s="201"/>
      <c r="C30" s="202"/>
      <c r="D30" s="203"/>
      <c r="E30" s="203"/>
      <c r="F30" s="203"/>
      <c r="G30" s="203"/>
      <c r="H30" s="116"/>
    </row>
    <row r="31" spans="1:22" x14ac:dyDescent="0.3">
      <c r="A31" s="186"/>
      <c r="B31" s="187"/>
      <c r="C31" s="188"/>
      <c r="D31" s="176"/>
      <c r="E31" s="176"/>
      <c r="F31" s="176"/>
      <c r="G31" s="176"/>
      <c r="H31" s="23">
        <v>0</v>
      </c>
    </row>
    <row r="32" spans="1:22" x14ac:dyDescent="0.3">
      <c r="A32" s="186"/>
      <c r="B32" s="187"/>
      <c r="C32" s="188"/>
      <c r="D32" s="176"/>
      <c r="E32" s="176"/>
      <c r="F32" s="176"/>
      <c r="G32" s="176"/>
      <c r="H32" s="23">
        <v>0</v>
      </c>
    </row>
    <row r="33" spans="1:8" ht="15" thickBot="1" x14ac:dyDescent="0.35">
      <c r="A33" s="189"/>
      <c r="B33" s="190"/>
      <c r="C33" s="191"/>
      <c r="D33" s="177"/>
      <c r="E33" s="177"/>
      <c r="F33" s="177"/>
      <c r="G33" s="177"/>
      <c r="H33" s="117">
        <v>0</v>
      </c>
    </row>
    <row r="34" spans="1:8" x14ac:dyDescent="0.3">
      <c r="A34" s="186" t="s">
        <v>28</v>
      </c>
      <c r="B34" s="187"/>
      <c r="C34" s="188"/>
      <c r="D34" s="198"/>
      <c r="E34" s="198"/>
      <c r="F34" s="198"/>
      <c r="G34" s="198"/>
      <c r="H34" s="115">
        <v>0</v>
      </c>
    </row>
    <row r="35" spans="1:8" x14ac:dyDescent="0.3">
      <c r="A35" s="186"/>
      <c r="B35" s="187"/>
      <c r="C35" s="188"/>
      <c r="D35" s="176"/>
      <c r="E35" s="176"/>
      <c r="F35" s="176"/>
      <c r="G35" s="176"/>
      <c r="H35" s="23">
        <v>0</v>
      </c>
    </row>
    <row r="36" spans="1:8" x14ac:dyDescent="0.3">
      <c r="A36" s="186"/>
      <c r="B36" s="187"/>
      <c r="C36" s="188"/>
      <c r="D36" s="176"/>
      <c r="E36" s="176"/>
      <c r="F36" s="176"/>
      <c r="G36" s="176"/>
      <c r="H36" s="23">
        <v>0</v>
      </c>
    </row>
    <row r="37" spans="1:8" ht="15" thickBot="1" x14ac:dyDescent="0.35">
      <c r="A37" s="186"/>
      <c r="B37" s="187"/>
      <c r="C37" s="188"/>
      <c r="D37" s="199"/>
      <c r="E37" s="199"/>
      <c r="F37" s="199"/>
      <c r="G37" s="199"/>
      <c r="H37" s="24">
        <v>0</v>
      </c>
    </row>
    <row r="38" spans="1:8" x14ac:dyDescent="0.3">
      <c r="A38" s="200" t="s">
        <v>62</v>
      </c>
      <c r="B38" s="201"/>
      <c r="C38" s="202"/>
      <c r="D38" s="203"/>
      <c r="E38" s="203"/>
      <c r="F38" s="203"/>
      <c r="G38" s="203"/>
      <c r="H38" s="116">
        <v>0</v>
      </c>
    </row>
    <row r="39" spans="1:8" x14ac:dyDescent="0.3">
      <c r="A39" s="186"/>
      <c r="B39" s="187"/>
      <c r="C39" s="188"/>
      <c r="D39" s="176"/>
      <c r="E39" s="176"/>
      <c r="F39" s="176"/>
      <c r="G39" s="176"/>
      <c r="H39" s="23">
        <v>0</v>
      </c>
    </row>
    <row r="40" spans="1:8" x14ac:dyDescent="0.3">
      <c r="A40" s="186"/>
      <c r="B40" s="187"/>
      <c r="C40" s="188"/>
      <c r="D40" s="176"/>
      <c r="E40" s="176"/>
      <c r="F40" s="176"/>
      <c r="G40" s="176"/>
      <c r="H40" s="23">
        <v>0</v>
      </c>
    </row>
    <row r="41" spans="1:8" ht="15" thickBot="1" x14ac:dyDescent="0.35">
      <c r="A41" s="189"/>
      <c r="B41" s="190"/>
      <c r="C41" s="191"/>
      <c r="D41" s="204"/>
      <c r="E41" s="204"/>
      <c r="F41" s="204"/>
      <c r="G41" s="204"/>
      <c r="H41" s="117">
        <v>0</v>
      </c>
    </row>
    <row r="42" spans="1:8" ht="15" thickBot="1" x14ac:dyDescent="0.35">
      <c r="A42" s="31"/>
      <c r="B42" s="32"/>
      <c r="C42" s="32"/>
      <c r="D42" s="195"/>
      <c r="E42" s="196"/>
      <c r="F42" s="197"/>
      <c r="G42" s="118" t="s">
        <v>42</v>
      </c>
      <c r="H42" s="119">
        <f>SUM(H30:H41)</f>
        <v>0</v>
      </c>
    </row>
    <row r="43" spans="1:8" ht="15" thickBot="1" x14ac:dyDescent="0.35"/>
    <row r="44" spans="1:8" x14ac:dyDescent="0.3">
      <c r="A44" s="192" t="s">
        <v>29</v>
      </c>
      <c r="B44" s="193"/>
      <c r="C44" s="193"/>
      <c r="D44" s="193"/>
      <c r="E44" s="193"/>
      <c r="F44" s="193"/>
      <c r="G44" s="193"/>
      <c r="H44" s="194"/>
    </row>
    <row r="45" spans="1:8" x14ac:dyDescent="0.3">
      <c r="A45" s="210" t="s">
        <v>69</v>
      </c>
      <c r="B45" s="211"/>
      <c r="C45" s="212"/>
      <c r="D45" s="216"/>
      <c r="E45" s="176"/>
      <c r="F45" s="176"/>
      <c r="G45" s="176"/>
      <c r="H45" s="23">
        <v>0</v>
      </c>
    </row>
    <row r="46" spans="1:8" x14ac:dyDescent="0.3">
      <c r="A46" s="213"/>
      <c r="B46" s="214"/>
      <c r="C46" s="215"/>
      <c r="D46" s="216"/>
      <c r="E46" s="176"/>
      <c r="F46" s="176"/>
      <c r="G46" s="176"/>
      <c r="H46" s="23">
        <v>0</v>
      </c>
    </row>
    <row r="47" spans="1:8" x14ac:dyDescent="0.3">
      <c r="A47" s="213"/>
      <c r="B47" s="214"/>
      <c r="C47" s="215"/>
      <c r="D47" s="216"/>
      <c r="E47" s="176"/>
      <c r="F47" s="176"/>
      <c r="G47" s="176"/>
      <c r="H47" s="23">
        <v>0</v>
      </c>
    </row>
    <row r="48" spans="1:8" x14ac:dyDescent="0.3">
      <c r="A48" s="213"/>
      <c r="B48" s="214"/>
      <c r="C48" s="215"/>
      <c r="D48" s="216"/>
      <c r="E48" s="176"/>
      <c r="F48" s="176"/>
      <c r="G48" s="176"/>
      <c r="H48" s="23">
        <v>0</v>
      </c>
    </row>
    <row r="49" spans="1:8" x14ac:dyDescent="0.3">
      <c r="A49" s="213"/>
      <c r="B49" s="214"/>
      <c r="C49" s="215"/>
      <c r="D49" s="216"/>
      <c r="E49" s="176"/>
      <c r="F49" s="176"/>
      <c r="G49" s="176"/>
      <c r="H49" s="23">
        <v>0</v>
      </c>
    </row>
    <row r="50" spans="1:8" x14ac:dyDescent="0.3">
      <c r="A50" s="213"/>
      <c r="B50" s="214"/>
      <c r="C50" s="215"/>
      <c r="D50" s="216"/>
      <c r="E50" s="176"/>
      <c r="F50" s="176"/>
      <c r="G50" s="176"/>
      <c r="H50" s="23">
        <v>0</v>
      </c>
    </row>
    <row r="51" spans="1:8" x14ac:dyDescent="0.3">
      <c r="A51" s="217" t="s">
        <v>30</v>
      </c>
      <c r="B51" s="218"/>
      <c r="C51" s="219"/>
      <c r="D51" s="216"/>
      <c r="E51" s="176"/>
      <c r="F51" s="176"/>
      <c r="G51" s="176"/>
      <c r="H51" s="23">
        <v>0</v>
      </c>
    </row>
    <row r="52" spans="1:8" x14ac:dyDescent="0.3">
      <c r="A52" s="217"/>
      <c r="B52" s="218"/>
      <c r="C52" s="219"/>
      <c r="D52" s="216"/>
      <c r="E52" s="176"/>
      <c r="F52" s="176"/>
      <c r="G52" s="176"/>
      <c r="H52" s="23">
        <v>0</v>
      </c>
    </row>
    <row r="53" spans="1:8" x14ac:dyDescent="0.3">
      <c r="A53" s="217"/>
      <c r="B53" s="218"/>
      <c r="C53" s="219"/>
      <c r="D53" s="216"/>
      <c r="E53" s="176"/>
      <c r="F53" s="176"/>
      <c r="G53" s="176"/>
      <c r="H53" s="23">
        <v>0</v>
      </c>
    </row>
    <row r="54" spans="1:8" x14ac:dyDescent="0.3">
      <c r="A54" s="217"/>
      <c r="B54" s="218"/>
      <c r="C54" s="219"/>
      <c r="D54" s="220"/>
      <c r="E54" s="199"/>
      <c r="F54" s="199"/>
      <c r="G54" s="199"/>
      <c r="H54" s="24">
        <v>0</v>
      </c>
    </row>
    <row r="55" spans="1:8" ht="15" thickBot="1" x14ac:dyDescent="0.35">
      <c r="A55" s="25"/>
      <c r="B55" s="26"/>
      <c r="C55" s="26"/>
      <c r="D55" s="205"/>
      <c r="E55" s="206"/>
      <c r="F55" s="206"/>
      <c r="G55" s="27" t="s">
        <v>42</v>
      </c>
      <c r="H55" s="28">
        <f>SUM(H45:H54)</f>
        <v>0</v>
      </c>
    </row>
    <row r="56" spans="1:8" ht="15" thickBot="1" x14ac:dyDescent="0.35"/>
    <row r="57" spans="1:8" ht="16.2" thickBot="1" x14ac:dyDescent="0.35">
      <c r="E57" s="207" t="s">
        <v>31</v>
      </c>
      <c r="F57" s="208"/>
      <c r="G57" s="209"/>
      <c r="H57" s="29">
        <f>H55+H42+H27+H17</f>
        <v>0</v>
      </c>
    </row>
    <row r="59" spans="1:8" x14ac:dyDescent="0.3">
      <c r="E59" s="30" t="s">
        <v>32</v>
      </c>
    </row>
    <row r="60" spans="1:8" x14ac:dyDescent="0.3">
      <c r="E60" s="30" t="s">
        <v>33</v>
      </c>
    </row>
  </sheetData>
  <mergeCells count="49">
    <mergeCell ref="D55:F55"/>
    <mergeCell ref="E57:G57"/>
    <mergeCell ref="A44:H44"/>
    <mergeCell ref="A45:C50"/>
    <mergeCell ref="D45:G45"/>
    <mergeCell ref="D46:G46"/>
    <mergeCell ref="D47:G47"/>
    <mergeCell ref="D48:G48"/>
    <mergeCell ref="D49:G49"/>
    <mergeCell ref="D50:G50"/>
    <mergeCell ref="D51:G51"/>
    <mergeCell ref="D52:G52"/>
    <mergeCell ref="D53:G53"/>
    <mergeCell ref="A51:C54"/>
    <mergeCell ref="D54:G54"/>
    <mergeCell ref="A21:C27"/>
    <mergeCell ref="A29:H29"/>
    <mergeCell ref="D42:F42"/>
    <mergeCell ref="A34:C37"/>
    <mergeCell ref="D34:G34"/>
    <mergeCell ref="D35:G35"/>
    <mergeCell ref="D36:G36"/>
    <mergeCell ref="D37:G37"/>
    <mergeCell ref="A38:C41"/>
    <mergeCell ref="D38:G38"/>
    <mergeCell ref="D39:G39"/>
    <mergeCell ref="D40:G40"/>
    <mergeCell ref="D41:G41"/>
    <mergeCell ref="A30:C33"/>
    <mergeCell ref="D30:G30"/>
    <mergeCell ref="D31:G31"/>
    <mergeCell ref="D32:G32"/>
    <mergeCell ref="D33:G33"/>
    <mergeCell ref="K21:N29"/>
    <mergeCell ref="D21:G21"/>
    <mergeCell ref="D22:G22"/>
    <mergeCell ref="D23:G23"/>
    <mergeCell ref="D24:G24"/>
    <mergeCell ref="D25:G25"/>
    <mergeCell ref="D26:G26"/>
    <mergeCell ref="D27:F27"/>
    <mergeCell ref="C5:H5"/>
    <mergeCell ref="A20:G20"/>
    <mergeCell ref="C1:H1"/>
    <mergeCell ref="B8:D8"/>
    <mergeCell ref="B11:D11"/>
    <mergeCell ref="B14:D14"/>
    <mergeCell ref="A17:G17"/>
    <mergeCell ref="C3:H3"/>
  </mergeCells>
  <conditionalFormatting sqref="I20">
    <cfRule type="expression" dxfId="6" priority="2" stopIfTrue="1">
      <formula>IF(#REF!&gt;0,TRUE,FALSE)</formula>
    </cfRule>
  </conditionalFormatting>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Donnée!$A$2:$A$3</xm:f>
          </x14:formula1>
          <xm:sqref>B11</xm:sqref>
        </x14:dataValidation>
        <x14:dataValidation type="list" allowBlank="1" showInputMessage="1" showErrorMessage="1">
          <x14:formula1>
            <xm:f>Donnée!$C$2:$C$4</xm:f>
          </x14:formula1>
          <xm:sqref>B14</xm:sqref>
        </x14:dataValidation>
        <x14:dataValidation type="list" allowBlank="1" showInputMessage="1" showErrorMessage="1">
          <x14:formula1>
            <xm:f>Donnée!$B$2:$B$6</xm:f>
          </x14:formula1>
          <xm:sqref>B8:D8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N179"/>
  <sheetViews>
    <sheetView showGridLines="0" showRowColHeaders="0" tabSelected="1" zoomScale="110" zoomScaleNormal="110" workbookViewId="0">
      <pane ySplit="4" topLeftCell="A167" activePane="bottomLeft" state="frozen"/>
      <selection pane="bottomLeft" activeCell="L7" sqref="L7"/>
    </sheetView>
  </sheetViews>
  <sheetFormatPr baseColWidth="10" defaultColWidth="10.88671875" defaultRowHeight="14.4" x14ac:dyDescent="0.3"/>
  <cols>
    <col min="1" max="1" width="26.21875" style="2" customWidth="1"/>
    <col min="2" max="2" width="7.21875" style="2" customWidth="1"/>
    <col min="3" max="3" width="10.88671875" style="2"/>
    <col min="4" max="4" width="16.33203125" style="2" customWidth="1"/>
    <col min="5" max="5" width="12" style="2" customWidth="1"/>
    <col min="6" max="6" width="10.88671875" style="2"/>
    <col min="7" max="7" width="13.21875" style="2" customWidth="1"/>
    <col min="8" max="8" width="10.88671875" style="2"/>
    <col min="9" max="9" width="4.21875" style="2" customWidth="1"/>
    <col min="10" max="10" width="11.77734375" style="2" customWidth="1"/>
    <col min="11" max="11" width="14.21875" style="2" customWidth="1"/>
    <col min="12" max="12" width="22" style="2" customWidth="1"/>
    <col min="13" max="13" width="29.77734375" style="2" hidden="1" customWidth="1"/>
    <col min="14" max="14" width="29.77734375" style="2" customWidth="1"/>
    <col min="15" max="16384" width="10.88671875" style="2"/>
  </cols>
  <sheetData>
    <row r="1" spans="1:14" ht="18.45" customHeight="1" x14ac:dyDescent="0.3">
      <c r="A1" s="6"/>
      <c r="B1" s="6"/>
      <c r="C1" s="6"/>
      <c r="D1" s="6"/>
      <c r="E1" s="6"/>
      <c r="F1" s="6"/>
      <c r="G1" s="6"/>
      <c r="H1" s="6"/>
      <c r="I1" s="6"/>
      <c r="J1" s="222" t="s">
        <v>57</v>
      </c>
      <c r="K1" s="222"/>
      <c r="L1" s="120">
        <f>Revenus!H57</f>
        <v>0</v>
      </c>
    </row>
    <row r="2" spans="1:14" ht="18.45" customHeight="1" x14ac:dyDescent="0.3">
      <c r="A2" s="6"/>
      <c r="B2" s="6"/>
      <c r="C2" s="6"/>
      <c r="D2" s="6"/>
      <c r="E2" s="6"/>
      <c r="F2" s="6"/>
      <c r="G2" s="6"/>
      <c r="H2" s="6"/>
      <c r="I2" s="6"/>
      <c r="J2" s="222" t="s">
        <v>150</v>
      </c>
      <c r="K2" s="222"/>
      <c r="L2" s="120">
        <f>Total_dépenses</f>
        <v>0</v>
      </c>
      <c r="N2" s="112" t="s">
        <v>68</v>
      </c>
    </row>
    <row r="3" spans="1:14" ht="18.45" customHeight="1" x14ac:dyDescent="0.3">
      <c r="A3" s="6"/>
      <c r="B3" s="6"/>
      <c r="C3" s="6"/>
      <c r="D3" s="6"/>
      <c r="E3" s="6"/>
      <c r="F3" s="6"/>
      <c r="G3" s="6"/>
      <c r="H3" s="6"/>
      <c r="I3" s="6"/>
      <c r="J3" s="222" t="s">
        <v>151</v>
      </c>
      <c r="K3" s="222"/>
      <c r="L3" s="120">
        <f>L1-L2</f>
        <v>0</v>
      </c>
    </row>
    <row r="4" spans="1:14" ht="69" customHeight="1" x14ac:dyDescent="0.3">
      <c r="A4" s="33"/>
      <c r="B4" s="33"/>
      <c r="C4" s="172" t="s">
        <v>145</v>
      </c>
      <c r="D4" s="172"/>
      <c r="E4" s="172"/>
      <c r="F4" s="172"/>
      <c r="G4" s="172"/>
      <c r="H4" s="172"/>
      <c r="I4" s="172"/>
      <c r="J4" s="172"/>
      <c r="K4" s="35"/>
      <c r="L4" s="4"/>
    </row>
    <row r="5" spans="1:14" ht="18.45" customHeight="1" x14ac:dyDescent="0.3">
      <c r="A5" s="33"/>
      <c r="B5" s="33"/>
      <c r="C5" s="36"/>
      <c r="D5" s="36"/>
      <c r="E5" s="36"/>
      <c r="F5" s="36"/>
      <c r="G5" s="36"/>
      <c r="H5" s="36"/>
      <c r="I5" s="36"/>
      <c r="J5" s="36"/>
      <c r="K5" s="35"/>
      <c r="L5" s="4"/>
    </row>
    <row r="6" spans="1:14" x14ac:dyDescent="0.3">
      <c r="A6" s="34"/>
      <c r="B6" s="34"/>
      <c r="C6" s="37" t="s">
        <v>34</v>
      </c>
      <c r="D6" s="34"/>
      <c r="E6" s="34"/>
      <c r="F6" s="34"/>
      <c r="G6" s="34"/>
      <c r="H6" s="34"/>
      <c r="I6" s="34"/>
      <c r="J6" s="34"/>
      <c r="K6" s="34"/>
      <c r="L6" s="34"/>
    </row>
    <row r="7" spans="1:14" x14ac:dyDescent="0.3">
      <c r="A7" s="34"/>
      <c r="B7" s="34"/>
      <c r="C7" s="34"/>
      <c r="D7" s="34"/>
      <c r="E7" s="34"/>
      <c r="F7" s="34"/>
      <c r="G7" s="34"/>
      <c r="H7" s="34"/>
      <c r="I7" s="34"/>
      <c r="J7" s="34"/>
      <c r="K7" s="34"/>
      <c r="L7" s="4" t="str">
        <f>Revenus!I1</f>
        <v>V1.0 2021-05-07</v>
      </c>
    </row>
    <row r="10" spans="1:14" ht="40.950000000000003" customHeight="1" thickBot="1" x14ac:dyDescent="0.35">
      <c r="A10" s="238" t="s">
        <v>7</v>
      </c>
      <c r="B10" s="238"/>
      <c r="C10" s="238"/>
      <c r="D10" s="238"/>
      <c r="E10" s="238"/>
      <c r="F10" s="238"/>
      <c r="G10" s="238"/>
      <c r="H10" s="238"/>
      <c r="I10" s="238"/>
      <c r="J10" s="238"/>
    </row>
    <row r="11" spans="1:14" ht="25.05" customHeight="1" thickBot="1" x14ac:dyDescent="0.35">
      <c r="A11" s="236" t="s">
        <v>35</v>
      </c>
      <c r="B11" s="236"/>
      <c r="C11" s="236"/>
      <c r="D11" s="236"/>
      <c r="E11" s="236"/>
      <c r="F11" s="236"/>
      <c r="G11" s="236"/>
      <c r="H11" s="237"/>
      <c r="I11" s="221" t="s">
        <v>36</v>
      </c>
      <c r="J11" s="221"/>
      <c r="K11" s="38" t="s">
        <v>37</v>
      </c>
      <c r="L11" s="39" t="s">
        <v>38</v>
      </c>
      <c r="M11" s="94" t="s">
        <v>60</v>
      </c>
      <c r="N11" s="40"/>
    </row>
    <row r="12" spans="1:14" ht="51.45" customHeight="1" x14ac:dyDescent="0.3">
      <c r="A12" s="239" t="s">
        <v>70</v>
      </c>
      <c r="B12" s="242" t="s">
        <v>39</v>
      </c>
      <c r="C12" s="242"/>
      <c r="D12" s="242"/>
      <c r="E12" s="242"/>
      <c r="F12" s="242" t="s">
        <v>40</v>
      </c>
      <c r="G12" s="242" t="s">
        <v>41</v>
      </c>
      <c r="H12" s="234" t="s">
        <v>42</v>
      </c>
      <c r="I12" s="223">
        <f>H26</f>
        <v>0</v>
      </c>
      <c r="J12" s="224"/>
      <c r="K12" s="50"/>
      <c r="L12" s="229"/>
      <c r="M12" s="3">
        <f>IF(Volet=Volet2,1,0)</f>
        <v>0</v>
      </c>
    </row>
    <row r="13" spans="1:14" ht="28.5" customHeight="1" x14ac:dyDescent="0.3">
      <c r="A13" s="240"/>
      <c r="B13" s="232" t="s">
        <v>43</v>
      </c>
      <c r="C13" s="232"/>
      <c r="D13" s="68" t="s">
        <v>44</v>
      </c>
      <c r="E13" s="67" t="s">
        <v>46</v>
      </c>
      <c r="F13" s="243"/>
      <c r="G13" s="243"/>
      <c r="H13" s="235"/>
      <c r="I13" s="225"/>
      <c r="J13" s="226"/>
      <c r="K13" s="50"/>
      <c r="L13" s="230"/>
    </row>
    <row r="14" spans="1:14" x14ac:dyDescent="0.3">
      <c r="A14" s="240"/>
      <c r="B14" s="233"/>
      <c r="C14" s="233"/>
      <c r="D14" s="53"/>
      <c r="E14" s="54"/>
      <c r="F14" s="97">
        <v>0</v>
      </c>
      <c r="G14" s="46">
        <v>0</v>
      </c>
      <c r="H14" s="106">
        <f>F14*G14</f>
        <v>0</v>
      </c>
      <c r="I14" s="225"/>
      <c r="J14" s="226"/>
      <c r="K14" s="51"/>
      <c r="L14" s="230"/>
      <c r="M14" s="75">
        <f t="shared" ref="M14:M25" si="0">IF(K14="",H14,K14)</f>
        <v>0</v>
      </c>
    </row>
    <row r="15" spans="1:14" x14ac:dyDescent="0.3">
      <c r="A15" s="240"/>
      <c r="B15" s="233"/>
      <c r="C15" s="233"/>
      <c r="D15" s="55"/>
      <c r="E15" s="54"/>
      <c r="F15" s="97">
        <v>0</v>
      </c>
      <c r="G15" s="46">
        <v>0</v>
      </c>
      <c r="H15" s="106">
        <f>F15*G15</f>
        <v>0</v>
      </c>
      <c r="I15" s="225"/>
      <c r="J15" s="226"/>
      <c r="K15" s="51"/>
      <c r="L15" s="230"/>
      <c r="M15" s="75">
        <f t="shared" si="0"/>
        <v>0</v>
      </c>
    </row>
    <row r="16" spans="1:14" x14ac:dyDescent="0.3">
      <c r="A16" s="240"/>
      <c r="B16" s="233"/>
      <c r="C16" s="233"/>
      <c r="D16" s="56"/>
      <c r="E16" s="54"/>
      <c r="F16" s="97">
        <v>0</v>
      </c>
      <c r="G16" s="46">
        <v>0</v>
      </c>
      <c r="H16" s="106">
        <f t="shared" ref="H16:H24" si="1">F16*G16</f>
        <v>0</v>
      </c>
      <c r="I16" s="225"/>
      <c r="J16" s="226"/>
      <c r="K16" s="51"/>
      <c r="L16" s="230"/>
      <c r="M16" s="75">
        <f t="shared" si="0"/>
        <v>0</v>
      </c>
    </row>
    <row r="17" spans="1:13" x14ac:dyDescent="0.3">
      <c r="A17" s="240"/>
      <c r="B17" s="233"/>
      <c r="C17" s="233"/>
      <c r="D17" s="56"/>
      <c r="E17" s="54"/>
      <c r="F17" s="97">
        <v>0</v>
      </c>
      <c r="G17" s="46">
        <v>0</v>
      </c>
      <c r="H17" s="106">
        <f t="shared" si="1"/>
        <v>0</v>
      </c>
      <c r="I17" s="225"/>
      <c r="J17" s="226"/>
      <c r="K17" s="51"/>
      <c r="L17" s="230"/>
      <c r="M17" s="75">
        <f t="shared" si="0"/>
        <v>0</v>
      </c>
    </row>
    <row r="18" spans="1:13" x14ac:dyDescent="0.3">
      <c r="A18" s="240"/>
      <c r="B18" s="233"/>
      <c r="C18" s="233"/>
      <c r="D18" s="56"/>
      <c r="E18" s="54"/>
      <c r="F18" s="97">
        <v>0</v>
      </c>
      <c r="G18" s="46">
        <v>0</v>
      </c>
      <c r="H18" s="106">
        <f t="shared" si="1"/>
        <v>0</v>
      </c>
      <c r="I18" s="225"/>
      <c r="J18" s="226"/>
      <c r="K18" s="51"/>
      <c r="L18" s="230"/>
      <c r="M18" s="75">
        <f t="shared" si="0"/>
        <v>0</v>
      </c>
    </row>
    <row r="19" spans="1:13" x14ac:dyDescent="0.3">
      <c r="A19" s="240"/>
      <c r="B19" s="233"/>
      <c r="C19" s="233"/>
      <c r="D19" s="55"/>
      <c r="E19" s="54"/>
      <c r="F19" s="97">
        <v>0</v>
      </c>
      <c r="G19" s="46">
        <v>0</v>
      </c>
      <c r="H19" s="106">
        <f t="shared" si="1"/>
        <v>0</v>
      </c>
      <c r="I19" s="225"/>
      <c r="J19" s="226"/>
      <c r="K19" s="51"/>
      <c r="L19" s="230"/>
      <c r="M19" s="75">
        <f t="shared" si="0"/>
        <v>0</v>
      </c>
    </row>
    <row r="20" spans="1:13" x14ac:dyDescent="0.3">
      <c r="A20" s="49"/>
      <c r="B20" s="233"/>
      <c r="C20" s="233"/>
      <c r="D20" s="55"/>
      <c r="E20" s="54"/>
      <c r="F20" s="97">
        <v>0</v>
      </c>
      <c r="G20" s="46">
        <v>0</v>
      </c>
      <c r="H20" s="106">
        <f t="shared" si="1"/>
        <v>0</v>
      </c>
      <c r="I20" s="225"/>
      <c r="J20" s="226"/>
      <c r="K20" s="51"/>
      <c r="L20" s="230"/>
      <c r="M20" s="75">
        <f t="shared" si="0"/>
        <v>0</v>
      </c>
    </row>
    <row r="21" spans="1:13" x14ac:dyDescent="0.3">
      <c r="A21" s="241"/>
      <c r="B21" s="233"/>
      <c r="C21" s="233"/>
      <c r="D21" s="55"/>
      <c r="E21" s="54"/>
      <c r="F21" s="97">
        <v>0</v>
      </c>
      <c r="G21" s="46">
        <v>0</v>
      </c>
      <c r="H21" s="106">
        <f t="shared" si="1"/>
        <v>0</v>
      </c>
      <c r="I21" s="225"/>
      <c r="J21" s="226"/>
      <c r="K21" s="51"/>
      <c r="L21" s="230"/>
      <c r="M21" s="75">
        <f t="shared" si="0"/>
        <v>0</v>
      </c>
    </row>
    <row r="22" spans="1:13" x14ac:dyDescent="0.3">
      <c r="A22" s="241"/>
      <c r="B22" s="233"/>
      <c r="C22" s="233"/>
      <c r="D22" s="55"/>
      <c r="E22" s="54"/>
      <c r="F22" s="97">
        <v>0</v>
      </c>
      <c r="G22" s="46">
        <v>0</v>
      </c>
      <c r="H22" s="106">
        <f t="shared" si="1"/>
        <v>0</v>
      </c>
      <c r="I22" s="225"/>
      <c r="J22" s="226"/>
      <c r="K22" s="51"/>
      <c r="L22" s="230"/>
      <c r="M22" s="75">
        <f t="shared" si="0"/>
        <v>0</v>
      </c>
    </row>
    <row r="23" spans="1:13" x14ac:dyDescent="0.3">
      <c r="A23" s="241"/>
      <c r="B23" s="233"/>
      <c r="C23" s="233"/>
      <c r="D23" s="55"/>
      <c r="E23" s="54"/>
      <c r="F23" s="97">
        <v>0</v>
      </c>
      <c r="G23" s="46">
        <v>0</v>
      </c>
      <c r="H23" s="106">
        <f t="shared" si="1"/>
        <v>0</v>
      </c>
      <c r="I23" s="225"/>
      <c r="J23" s="226"/>
      <c r="K23" s="51"/>
      <c r="L23" s="230"/>
      <c r="M23" s="75">
        <f t="shared" si="0"/>
        <v>0</v>
      </c>
    </row>
    <row r="24" spans="1:13" x14ac:dyDescent="0.3">
      <c r="A24" s="241"/>
      <c r="B24" s="233"/>
      <c r="C24" s="233"/>
      <c r="D24" s="55"/>
      <c r="E24" s="54"/>
      <c r="F24" s="97">
        <v>0</v>
      </c>
      <c r="G24" s="46">
        <v>0</v>
      </c>
      <c r="H24" s="106">
        <f t="shared" si="1"/>
        <v>0</v>
      </c>
      <c r="I24" s="225"/>
      <c r="J24" s="226"/>
      <c r="K24" s="51"/>
      <c r="L24" s="230"/>
      <c r="M24" s="75">
        <f t="shared" si="0"/>
        <v>0</v>
      </c>
    </row>
    <row r="25" spans="1:13" ht="15" thickBot="1" x14ac:dyDescent="0.35">
      <c r="A25" s="57"/>
      <c r="B25" s="244"/>
      <c r="C25" s="244"/>
      <c r="D25" s="47"/>
      <c r="E25" s="58"/>
      <c r="F25" s="98">
        <v>0</v>
      </c>
      <c r="G25" s="59">
        <v>0</v>
      </c>
      <c r="H25" s="107">
        <f>G25*F25</f>
        <v>0</v>
      </c>
      <c r="I25" s="225"/>
      <c r="J25" s="226"/>
      <c r="K25" s="51"/>
      <c r="L25" s="230"/>
      <c r="M25" s="75">
        <f t="shared" si="0"/>
        <v>0</v>
      </c>
    </row>
    <row r="26" spans="1:13" ht="15" thickBot="1" x14ac:dyDescent="0.35">
      <c r="A26" s="108"/>
      <c r="B26" s="109"/>
      <c r="C26" s="109"/>
      <c r="D26" s="111" t="s">
        <v>65</v>
      </c>
      <c r="E26" s="109"/>
      <c r="F26" s="109"/>
      <c r="G26" s="110" t="s">
        <v>64</v>
      </c>
      <c r="H26" s="52">
        <f>IF(RVolet=1,SUM(H14:H25)*0.5,SUM(H14:H25))</f>
        <v>0</v>
      </c>
      <c r="I26" s="227"/>
      <c r="J26" s="228"/>
      <c r="K26" s="43">
        <f>M26</f>
        <v>0</v>
      </c>
      <c r="L26" s="231"/>
      <c r="M26" s="52">
        <f>IF(RVolet=1,SUM(M14:M25)*0.5,SUM(M14:M25))</f>
        <v>0</v>
      </c>
    </row>
    <row r="27" spans="1:13" ht="21.45" customHeight="1" x14ac:dyDescent="0.3">
      <c r="A27" s="239" t="s">
        <v>152</v>
      </c>
      <c r="B27" s="257" t="s">
        <v>46</v>
      </c>
      <c r="C27" s="258"/>
      <c r="D27" s="258"/>
      <c r="E27" s="259"/>
      <c r="F27" s="272" t="s">
        <v>40</v>
      </c>
      <c r="G27" s="242" t="s">
        <v>41</v>
      </c>
      <c r="H27" s="274" t="s">
        <v>42</v>
      </c>
      <c r="I27" s="276">
        <f>H41</f>
        <v>0</v>
      </c>
      <c r="J27" s="224"/>
      <c r="K27" s="50"/>
      <c r="L27" s="229"/>
    </row>
    <row r="28" spans="1:13" ht="14.55" customHeight="1" x14ac:dyDescent="0.3">
      <c r="A28" s="240"/>
      <c r="B28" s="260"/>
      <c r="C28" s="261"/>
      <c r="D28" s="261"/>
      <c r="E28" s="262"/>
      <c r="F28" s="273"/>
      <c r="G28" s="243"/>
      <c r="H28" s="275"/>
      <c r="I28" s="277"/>
      <c r="J28" s="226"/>
      <c r="K28" s="50"/>
      <c r="L28" s="230"/>
    </row>
    <row r="29" spans="1:13" x14ac:dyDescent="0.3">
      <c r="A29" s="240"/>
      <c r="B29" s="263"/>
      <c r="C29" s="263"/>
      <c r="D29" s="263"/>
      <c r="E29" s="263"/>
      <c r="F29" s="99">
        <v>0</v>
      </c>
      <c r="G29" s="46">
        <v>0</v>
      </c>
      <c r="H29" s="106">
        <f>F29*G29</f>
        <v>0</v>
      </c>
      <c r="I29" s="277"/>
      <c r="J29" s="226"/>
      <c r="K29" s="51"/>
      <c r="L29" s="230"/>
      <c r="M29" s="75">
        <f t="shared" ref="M29:M40" si="2">IF(K29="",H29,K29)</f>
        <v>0</v>
      </c>
    </row>
    <row r="30" spans="1:13" x14ac:dyDescent="0.3">
      <c r="A30" s="240"/>
      <c r="B30" s="263"/>
      <c r="C30" s="263"/>
      <c r="D30" s="263"/>
      <c r="E30" s="263"/>
      <c r="F30" s="100">
        <v>0</v>
      </c>
      <c r="G30" s="45">
        <v>0</v>
      </c>
      <c r="H30" s="106">
        <f>F30*G30</f>
        <v>0</v>
      </c>
      <c r="I30" s="277"/>
      <c r="J30" s="226"/>
      <c r="K30" s="51"/>
      <c r="L30" s="230"/>
      <c r="M30" s="75">
        <f t="shared" si="2"/>
        <v>0</v>
      </c>
    </row>
    <row r="31" spans="1:13" x14ac:dyDescent="0.3">
      <c r="A31" s="240"/>
      <c r="B31" s="263"/>
      <c r="C31" s="263"/>
      <c r="D31" s="263"/>
      <c r="E31" s="263"/>
      <c r="F31" s="101">
        <v>0</v>
      </c>
      <c r="G31" s="44">
        <v>0</v>
      </c>
      <c r="H31" s="106">
        <f t="shared" ref="H31:H39" si="3">F31*G31</f>
        <v>0</v>
      </c>
      <c r="I31" s="277"/>
      <c r="J31" s="226"/>
      <c r="K31" s="51"/>
      <c r="L31" s="230"/>
      <c r="M31" s="75">
        <f t="shared" si="2"/>
        <v>0</v>
      </c>
    </row>
    <row r="32" spans="1:13" x14ac:dyDescent="0.3">
      <c r="A32" s="240"/>
      <c r="B32" s="263"/>
      <c r="C32" s="263"/>
      <c r="D32" s="263"/>
      <c r="E32" s="263"/>
      <c r="F32" s="101">
        <v>0</v>
      </c>
      <c r="G32" s="44">
        <v>0</v>
      </c>
      <c r="H32" s="106">
        <f t="shared" si="3"/>
        <v>0</v>
      </c>
      <c r="I32" s="277"/>
      <c r="J32" s="226"/>
      <c r="K32" s="51"/>
      <c r="L32" s="230"/>
      <c r="M32" s="75">
        <f t="shared" si="2"/>
        <v>0</v>
      </c>
    </row>
    <row r="33" spans="1:13" x14ac:dyDescent="0.3">
      <c r="A33" s="240"/>
      <c r="B33" s="263"/>
      <c r="C33" s="263"/>
      <c r="D33" s="263"/>
      <c r="E33" s="263"/>
      <c r="F33" s="101">
        <v>0</v>
      </c>
      <c r="G33" s="44">
        <v>0</v>
      </c>
      <c r="H33" s="106">
        <f t="shared" si="3"/>
        <v>0</v>
      </c>
      <c r="I33" s="277"/>
      <c r="J33" s="226"/>
      <c r="K33" s="51"/>
      <c r="L33" s="230"/>
      <c r="M33" s="75">
        <f t="shared" si="2"/>
        <v>0</v>
      </c>
    </row>
    <row r="34" spans="1:13" x14ac:dyDescent="0.3">
      <c r="A34" s="240"/>
      <c r="B34" s="263"/>
      <c r="C34" s="263"/>
      <c r="D34" s="263"/>
      <c r="E34" s="263"/>
      <c r="F34" s="101">
        <v>0</v>
      </c>
      <c r="G34" s="44">
        <v>0</v>
      </c>
      <c r="H34" s="106">
        <f t="shared" si="3"/>
        <v>0</v>
      </c>
      <c r="I34" s="277"/>
      <c r="J34" s="226"/>
      <c r="K34" s="51"/>
      <c r="L34" s="230"/>
      <c r="M34" s="75">
        <f t="shared" si="2"/>
        <v>0</v>
      </c>
    </row>
    <row r="35" spans="1:13" x14ac:dyDescent="0.3">
      <c r="A35" s="240"/>
      <c r="B35" s="263"/>
      <c r="C35" s="263"/>
      <c r="D35" s="263"/>
      <c r="E35" s="263"/>
      <c r="F35" s="101">
        <v>0</v>
      </c>
      <c r="G35" s="44">
        <v>0</v>
      </c>
      <c r="H35" s="106">
        <f t="shared" si="3"/>
        <v>0</v>
      </c>
      <c r="I35" s="277"/>
      <c r="J35" s="226"/>
      <c r="K35" s="51"/>
      <c r="L35" s="230"/>
      <c r="M35" s="75">
        <f t="shared" si="2"/>
        <v>0</v>
      </c>
    </row>
    <row r="36" spans="1:13" x14ac:dyDescent="0.3">
      <c r="A36" s="240"/>
      <c r="B36" s="263"/>
      <c r="C36" s="263"/>
      <c r="D36" s="263"/>
      <c r="E36" s="263"/>
      <c r="F36" s="101">
        <v>0</v>
      </c>
      <c r="G36" s="44">
        <v>0</v>
      </c>
      <c r="H36" s="106">
        <f t="shared" si="3"/>
        <v>0</v>
      </c>
      <c r="I36" s="277"/>
      <c r="J36" s="226"/>
      <c r="K36" s="51"/>
      <c r="L36" s="230"/>
      <c r="M36" s="75">
        <f t="shared" si="2"/>
        <v>0</v>
      </c>
    </row>
    <row r="37" spans="1:13" x14ac:dyDescent="0.3">
      <c r="A37" s="240"/>
      <c r="B37" s="263"/>
      <c r="C37" s="263"/>
      <c r="D37" s="263"/>
      <c r="E37" s="263"/>
      <c r="F37" s="101">
        <v>0</v>
      </c>
      <c r="G37" s="44">
        <v>0</v>
      </c>
      <c r="H37" s="106">
        <f t="shared" si="3"/>
        <v>0</v>
      </c>
      <c r="I37" s="277"/>
      <c r="J37" s="226"/>
      <c r="K37" s="51"/>
      <c r="L37" s="230"/>
      <c r="M37" s="75">
        <f t="shared" si="2"/>
        <v>0</v>
      </c>
    </row>
    <row r="38" spans="1:13" x14ac:dyDescent="0.3">
      <c r="A38" s="240"/>
      <c r="B38" s="263"/>
      <c r="C38" s="263"/>
      <c r="D38" s="263"/>
      <c r="E38" s="263"/>
      <c r="F38" s="101">
        <v>0</v>
      </c>
      <c r="G38" s="44">
        <v>0</v>
      </c>
      <c r="H38" s="106">
        <f t="shared" si="3"/>
        <v>0</v>
      </c>
      <c r="I38" s="277"/>
      <c r="J38" s="226"/>
      <c r="K38" s="51"/>
      <c r="L38" s="230"/>
      <c r="M38" s="75">
        <f t="shared" si="2"/>
        <v>0</v>
      </c>
    </row>
    <row r="39" spans="1:13" x14ac:dyDescent="0.3">
      <c r="A39" s="240"/>
      <c r="B39" s="263"/>
      <c r="C39" s="263"/>
      <c r="D39" s="263"/>
      <c r="E39" s="263"/>
      <c r="F39" s="101">
        <v>0</v>
      </c>
      <c r="G39" s="44">
        <v>0</v>
      </c>
      <c r="H39" s="106">
        <f t="shared" si="3"/>
        <v>0</v>
      </c>
      <c r="I39" s="277"/>
      <c r="J39" s="226"/>
      <c r="K39" s="51"/>
      <c r="L39" s="230"/>
      <c r="M39" s="75">
        <f t="shared" si="2"/>
        <v>0</v>
      </c>
    </row>
    <row r="40" spans="1:13" ht="15" thickBot="1" x14ac:dyDescent="0.35">
      <c r="A40" s="286"/>
      <c r="B40" s="278"/>
      <c r="C40" s="278"/>
      <c r="D40" s="278"/>
      <c r="E40" s="278"/>
      <c r="F40" s="102">
        <v>0</v>
      </c>
      <c r="G40" s="48">
        <v>0</v>
      </c>
      <c r="H40" s="107">
        <f>G40*F40</f>
        <v>0</v>
      </c>
      <c r="I40" s="277"/>
      <c r="J40" s="226"/>
      <c r="K40" s="51"/>
      <c r="L40" s="230"/>
      <c r="M40" s="75">
        <f t="shared" si="2"/>
        <v>0</v>
      </c>
    </row>
    <row r="41" spans="1:13" ht="15" thickBot="1" x14ac:dyDescent="0.35">
      <c r="A41" s="108"/>
      <c r="B41" s="109"/>
      <c r="C41" s="109"/>
      <c r="D41" s="111" t="s">
        <v>65</v>
      </c>
      <c r="E41" s="109"/>
      <c r="F41" s="109"/>
      <c r="G41" s="110" t="s">
        <v>64</v>
      </c>
      <c r="H41" s="52">
        <f>IF(RVolet=1,SUM(H29:H40)*0.5,SUM(H29:H40))</f>
        <v>0</v>
      </c>
      <c r="I41" s="227"/>
      <c r="J41" s="228"/>
      <c r="K41" s="43">
        <f>M41</f>
        <v>0</v>
      </c>
      <c r="L41" s="231"/>
      <c r="M41" s="52">
        <f>IF(RVolet=1,SUM(M29:M40)*0.5,SUM(M29:M40))</f>
        <v>0</v>
      </c>
    </row>
    <row r="42" spans="1:13" ht="28.5" customHeight="1" thickBot="1" x14ac:dyDescent="0.35">
      <c r="B42" s="245" t="s">
        <v>35</v>
      </c>
      <c r="C42" s="246"/>
      <c r="D42" s="246"/>
      <c r="E42" s="246"/>
      <c r="F42" s="246"/>
      <c r="G42" s="246"/>
      <c r="H42" s="247"/>
      <c r="I42" s="221" t="s">
        <v>36</v>
      </c>
      <c r="J42" s="221"/>
      <c r="K42" s="38" t="s">
        <v>37</v>
      </c>
      <c r="L42" s="39" t="s">
        <v>38</v>
      </c>
    </row>
    <row r="43" spans="1:13" x14ac:dyDescent="0.3">
      <c r="A43" s="264" t="s">
        <v>71</v>
      </c>
      <c r="B43" s="266" t="s">
        <v>47</v>
      </c>
      <c r="C43" s="267"/>
      <c r="D43" s="279"/>
      <c r="E43" s="60" t="s">
        <v>40</v>
      </c>
      <c r="F43" s="60" t="s">
        <v>48</v>
      </c>
      <c r="G43" s="60" t="s">
        <v>49</v>
      </c>
      <c r="H43" s="60" t="s">
        <v>42</v>
      </c>
      <c r="I43" s="280">
        <f>H55</f>
        <v>0</v>
      </c>
      <c r="J43" s="281"/>
      <c r="K43" s="77"/>
      <c r="L43" s="287"/>
      <c r="M43" s="75"/>
    </row>
    <row r="44" spans="1:13" x14ac:dyDescent="0.3">
      <c r="A44" s="265"/>
      <c r="B44" s="248"/>
      <c r="C44" s="249"/>
      <c r="D44" s="250"/>
      <c r="E44" s="61">
        <v>0</v>
      </c>
      <c r="F44" s="61">
        <v>0</v>
      </c>
      <c r="G44" s="62">
        <v>0</v>
      </c>
      <c r="H44" s="41">
        <f>(E44*G44)*F44</f>
        <v>0</v>
      </c>
      <c r="I44" s="282"/>
      <c r="J44" s="283"/>
      <c r="K44" s="78"/>
      <c r="L44" s="288"/>
      <c r="M44" s="75">
        <f>IF(K44="",H44,K44)</f>
        <v>0</v>
      </c>
    </row>
    <row r="45" spans="1:13" x14ac:dyDescent="0.3">
      <c r="A45" s="265"/>
      <c r="B45" s="248"/>
      <c r="C45" s="249"/>
      <c r="D45" s="285"/>
      <c r="E45" s="61">
        <v>0</v>
      </c>
      <c r="F45" s="61">
        <v>0</v>
      </c>
      <c r="G45" s="62">
        <v>0</v>
      </c>
      <c r="H45" s="41">
        <f t="shared" ref="H45:H53" si="4">(E45*G45)*F45</f>
        <v>0</v>
      </c>
      <c r="I45" s="282"/>
      <c r="J45" s="283"/>
      <c r="K45" s="78"/>
      <c r="L45" s="288"/>
      <c r="M45" s="75">
        <f t="shared" ref="M45:M54" si="5">IF(K45="",H45,K45)</f>
        <v>0</v>
      </c>
    </row>
    <row r="46" spans="1:13" x14ac:dyDescent="0.3">
      <c r="A46" s="265"/>
      <c r="B46" s="248"/>
      <c r="C46" s="249"/>
      <c r="D46" s="285"/>
      <c r="E46" s="61">
        <v>0</v>
      </c>
      <c r="F46" s="61">
        <v>0</v>
      </c>
      <c r="G46" s="62">
        <v>0</v>
      </c>
      <c r="H46" s="41">
        <f t="shared" si="4"/>
        <v>0</v>
      </c>
      <c r="I46" s="282"/>
      <c r="J46" s="283"/>
      <c r="K46" s="78"/>
      <c r="L46" s="288"/>
      <c r="M46" s="75">
        <f t="shared" si="5"/>
        <v>0</v>
      </c>
    </row>
    <row r="47" spans="1:13" x14ac:dyDescent="0.3">
      <c r="A47" s="265"/>
      <c r="B47" s="248"/>
      <c r="C47" s="249"/>
      <c r="D47" s="285"/>
      <c r="E47" s="61">
        <v>0</v>
      </c>
      <c r="F47" s="61">
        <v>0</v>
      </c>
      <c r="G47" s="62">
        <v>0</v>
      </c>
      <c r="H47" s="41">
        <f t="shared" si="4"/>
        <v>0</v>
      </c>
      <c r="I47" s="282"/>
      <c r="J47" s="283"/>
      <c r="K47" s="78"/>
      <c r="L47" s="288"/>
      <c r="M47" s="75">
        <f t="shared" si="5"/>
        <v>0</v>
      </c>
    </row>
    <row r="48" spans="1:13" x14ac:dyDescent="0.3">
      <c r="A48" s="265"/>
      <c r="B48" s="248"/>
      <c r="C48" s="249"/>
      <c r="D48" s="285"/>
      <c r="E48" s="61">
        <v>0</v>
      </c>
      <c r="F48" s="61">
        <v>0</v>
      </c>
      <c r="G48" s="62">
        <v>0</v>
      </c>
      <c r="H48" s="41">
        <f t="shared" si="4"/>
        <v>0</v>
      </c>
      <c r="I48" s="282"/>
      <c r="J48" s="283"/>
      <c r="K48" s="78"/>
      <c r="L48" s="288"/>
      <c r="M48" s="75">
        <f t="shared" si="5"/>
        <v>0</v>
      </c>
    </row>
    <row r="49" spans="1:13" x14ac:dyDescent="0.3">
      <c r="A49" s="265"/>
      <c r="B49" s="248"/>
      <c r="C49" s="249"/>
      <c r="D49" s="285"/>
      <c r="E49" s="61">
        <v>0</v>
      </c>
      <c r="F49" s="61">
        <v>0</v>
      </c>
      <c r="G49" s="62">
        <v>0</v>
      </c>
      <c r="H49" s="41">
        <f t="shared" si="4"/>
        <v>0</v>
      </c>
      <c r="I49" s="282"/>
      <c r="J49" s="283"/>
      <c r="K49" s="78"/>
      <c r="L49" s="288"/>
      <c r="M49" s="75">
        <f t="shared" si="5"/>
        <v>0</v>
      </c>
    </row>
    <row r="50" spans="1:13" x14ac:dyDescent="0.3">
      <c r="A50" s="265"/>
      <c r="B50" s="248"/>
      <c r="C50" s="249"/>
      <c r="D50" s="285"/>
      <c r="E50" s="61">
        <v>0</v>
      </c>
      <c r="F50" s="61">
        <v>0</v>
      </c>
      <c r="G50" s="62">
        <v>0</v>
      </c>
      <c r="H50" s="41">
        <f t="shared" si="4"/>
        <v>0</v>
      </c>
      <c r="I50" s="282"/>
      <c r="J50" s="283"/>
      <c r="K50" s="78"/>
      <c r="L50" s="288"/>
      <c r="M50" s="75">
        <f t="shared" si="5"/>
        <v>0</v>
      </c>
    </row>
    <row r="51" spans="1:13" x14ac:dyDescent="0.3">
      <c r="A51" s="265"/>
      <c r="B51" s="248"/>
      <c r="C51" s="249"/>
      <c r="D51" s="285"/>
      <c r="E51" s="61">
        <v>0</v>
      </c>
      <c r="F51" s="61">
        <v>0</v>
      </c>
      <c r="G51" s="62">
        <v>0</v>
      </c>
      <c r="H51" s="41">
        <f t="shared" si="4"/>
        <v>0</v>
      </c>
      <c r="I51" s="282"/>
      <c r="J51" s="283"/>
      <c r="K51" s="78"/>
      <c r="L51" s="288"/>
      <c r="M51" s="75">
        <f t="shared" si="5"/>
        <v>0</v>
      </c>
    </row>
    <row r="52" spans="1:13" x14ac:dyDescent="0.3">
      <c r="A52" s="265"/>
      <c r="B52" s="248"/>
      <c r="C52" s="249"/>
      <c r="D52" s="285"/>
      <c r="E52" s="61">
        <v>0</v>
      </c>
      <c r="F52" s="61">
        <v>0</v>
      </c>
      <c r="G52" s="62">
        <v>0</v>
      </c>
      <c r="H52" s="41">
        <f t="shared" si="4"/>
        <v>0</v>
      </c>
      <c r="I52" s="282"/>
      <c r="J52" s="283"/>
      <c r="K52" s="78"/>
      <c r="L52" s="288"/>
      <c r="M52" s="75">
        <f t="shared" si="5"/>
        <v>0</v>
      </c>
    </row>
    <row r="53" spans="1:13" x14ac:dyDescent="0.3">
      <c r="A53" s="265"/>
      <c r="B53" s="248"/>
      <c r="C53" s="249"/>
      <c r="D53" s="250"/>
      <c r="E53" s="61">
        <v>0</v>
      </c>
      <c r="F53" s="61">
        <v>0</v>
      </c>
      <c r="G53" s="62">
        <v>0</v>
      </c>
      <c r="H53" s="41">
        <f t="shared" si="4"/>
        <v>0</v>
      </c>
      <c r="I53" s="282"/>
      <c r="J53" s="283"/>
      <c r="K53" s="78"/>
      <c r="L53" s="288"/>
      <c r="M53" s="75">
        <f t="shared" si="5"/>
        <v>0</v>
      </c>
    </row>
    <row r="54" spans="1:13" ht="15" thickBot="1" x14ac:dyDescent="0.35">
      <c r="A54" s="265"/>
      <c r="B54" s="251"/>
      <c r="C54" s="252"/>
      <c r="D54" s="253"/>
      <c r="E54" s="63">
        <v>0</v>
      </c>
      <c r="F54" s="63">
        <v>0</v>
      </c>
      <c r="G54" s="62">
        <v>0</v>
      </c>
      <c r="H54" s="42">
        <f>(F54*E54)*G54</f>
        <v>0</v>
      </c>
      <c r="I54" s="282"/>
      <c r="J54" s="283"/>
      <c r="K54" s="79"/>
      <c r="L54" s="288"/>
      <c r="M54" s="75">
        <f t="shared" si="5"/>
        <v>0</v>
      </c>
    </row>
    <row r="55" spans="1:13" ht="15" thickBot="1" x14ac:dyDescent="0.35">
      <c r="A55" s="254" t="s">
        <v>45</v>
      </c>
      <c r="B55" s="255"/>
      <c r="C55" s="255"/>
      <c r="D55" s="255"/>
      <c r="E55" s="255"/>
      <c r="F55" s="255"/>
      <c r="G55" s="256"/>
      <c r="H55" s="43">
        <f>SUM(H44:H54)</f>
        <v>0</v>
      </c>
      <c r="I55" s="284"/>
      <c r="J55" s="284"/>
      <c r="K55" s="43">
        <f>M55</f>
        <v>0</v>
      </c>
      <c r="L55" s="288"/>
      <c r="M55" s="87">
        <f>SUM(M44:M54)</f>
        <v>0</v>
      </c>
    </row>
    <row r="56" spans="1:13" ht="14.55" customHeight="1" x14ac:dyDescent="0.3">
      <c r="A56" s="264" t="s">
        <v>72</v>
      </c>
      <c r="B56" s="266" t="s">
        <v>47</v>
      </c>
      <c r="C56" s="267"/>
      <c r="D56" s="267"/>
      <c r="E56" s="268"/>
      <c r="F56" s="60" t="s">
        <v>40</v>
      </c>
      <c r="G56" s="60" t="s">
        <v>49</v>
      </c>
      <c r="H56" s="60" t="s">
        <v>42</v>
      </c>
      <c r="I56" s="280">
        <f>H68</f>
        <v>0</v>
      </c>
      <c r="J56" s="281"/>
      <c r="K56" s="77"/>
      <c r="L56" s="287"/>
    </row>
    <row r="57" spans="1:13" x14ac:dyDescent="0.3">
      <c r="A57" s="265"/>
      <c r="B57" s="269"/>
      <c r="C57" s="270"/>
      <c r="D57" s="270"/>
      <c r="E57" s="271"/>
      <c r="F57" s="61">
        <v>0</v>
      </c>
      <c r="G57" s="62">
        <v>0</v>
      </c>
      <c r="H57" s="41">
        <f>F57*G57</f>
        <v>0</v>
      </c>
      <c r="I57" s="282"/>
      <c r="J57" s="283"/>
      <c r="K57" s="78"/>
      <c r="L57" s="288"/>
      <c r="M57" s="75">
        <f>IF(K57="",H57,K57)</f>
        <v>0</v>
      </c>
    </row>
    <row r="58" spans="1:13" x14ac:dyDescent="0.3">
      <c r="A58" s="265"/>
      <c r="B58" s="269"/>
      <c r="C58" s="270"/>
      <c r="D58" s="270"/>
      <c r="E58" s="271"/>
      <c r="F58" s="61">
        <v>0</v>
      </c>
      <c r="G58" s="62">
        <v>0</v>
      </c>
      <c r="H58" s="41">
        <f t="shared" ref="H58:H65" si="6">F58*G58</f>
        <v>0</v>
      </c>
      <c r="I58" s="282"/>
      <c r="J58" s="283"/>
      <c r="K58" s="78"/>
      <c r="L58" s="288"/>
      <c r="M58" s="75">
        <f t="shared" ref="M58:M67" si="7">IF(K58="",H58,K58)</f>
        <v>0</v>
      </c>
    </row>
    <row r="59" spans="1:13" x14ac:dyDescent="0.3">
      <c r="A59" s="265"/>
      <c r="B59" s="269"/>
      <c r="C59" s="270"/>
      <c r="D59" s="270"/>
      <c r="E59" s="271"/>
      <c r="F59" s="61">
        <v>0</v>
      </c>
      <c r="G59" s="62">
        <v>0</v>
      </c>
      <c r="H59" s="41">
        <f t="shared" si="6"/>
        <v>0</v>
      </c>
      <c r="I59" s="282"/>
      <c r="J59" s="283"/>
      <c r="K59" s="78"/>
      <c r="L59" s="288"/>
      <c r="M59" s="75">
        <f t="shared" si="7"/>
        <v>0</v>
      </c>
    </row>
    <row r="60" spans="1:13" x14ac:dyDescent="0.3">
      <c r="A60" s="265"/>
      <c r="B60" s="269"/>
      <c r="C60" s="270"/>
      <c r="D60" s="270"/>
      <c r="E60" s="271"/>
      <c r="F60" s="61">
        <v>0</v>
      </c>
      <c r="G60" s="62">
        <v>0</v>
      </c>
      <c r="H60" s="41">
        <f t="shared" si="6"/>
        <v>0</v>
      </c>
      <c r="I60" s="282"/>
      <c r="J60" s="283"/>
      <c r="K60" s="78"/>
      <c r="L60" s="288"/>
      <c r="M60" s="75">
        <f t="shared" si="7"/>
        <v>0</v>
      </c>
    </row>
    <row r="61" spans="1:13" x14ac:dyDescent="0.3">
      <c r="A61" s="265"/>
      <c r="B61" s="269"/>
      <c r="C61" s="270"/>
      <c r="D61" s="270"/>
      <c r="E61" s="271"/>
      <c r="F61" s="61">
        <v>0</v>
      </c>
      <c r="G61" s="62">
        <v>0</v>
      </c>
      <c r="H61" s="41">
        <f t="shared" si="6"/>
        <v>0</v>
      </c>
      <c r="I61" s="282"/>
      <c r="J61" s="283"/>
      <c r="K61" s="78"/>
      <c r="L61" s="288"/>
      <c r="M61" s="75">
        <f t="shared" si="7"/>
        <v>0</v>
      </c>
    </row>
    <row r="62" spans="1:13" x14ac:dyDescent="0.3">
      <c r="A62" s="265"/>
      <c r="B62" s="269"/>
      <c r="C62" s="270"/>
      <c r="D62" s="270"/>
      <c r="E62" s="271"/>
      <c r="F62" s="61">
        <v>0</v>
      </c>
      <c r="G62" s="62">
        <v>0</v>
      </c>
      <c r="H62" s="41">
        <f t="shared" si="6"/>
        <v>0</v>
      </c>
      <c r="I62" s="282"/>
      <c r="J62" s="283"/>
      <c r="K62" s="78"/>
      <c r="L62" s="288"/>
      <c r="M62" s="75">
        <f t="shared" si="7"/>
        <v>0</v>
      </c>
    </row>
    <row r="63" spans="1:13" x14ac:dyDescent="0.3">
      <c r="A63" s="265"/>
      <c r="B63" s="269"/>
      <c r="C63" s="270"/>
      <c r="D63" s="270"/>
      <c r="E63" s="271"/>
      <c r="F63" s="61">
        <v>0</v>
      </c>
      <c r="G63" s="62">
        <v>0</v>
      </c>
      <c r="H63" s="41">
        <f t="shared" si="6"/>
        <v>0</v>
      </c>
      <c r="I63" s="282"/>
      <c r="J63" s="283"/>
      <c r="K63" s="78"/>
      <c r="L63" s="288"/>
      <c r="M63" s="75">
        <f t="shared" si="7"/>
        <v>0</v>
      </c>
    </row>
    <row r="64" spans="1:13" x14ac:dyDescent="0.3">
      <c r="A64" s="265"/>
      <c r="B64" s="269"/>
      <c r="C64" s="270"/>
      <c r="D64" s="270"/>
      <c r="E64" s="271"/>
      <c r="F64" s="61">
        <v>0</v>
      </c>
      <c r="G64" s="62">
        <v>0</v>
      </c>
      <c r="H64" s="41">
        <f t="shared" si="6"/>
        <v>0</v>
      </c>
      <c r="I64" s="282"/>
      <c r="J64" s="283"/>
      <c r="K64" s="78"/>
      <c r="L64" s="288"/>
      <c r="M64" s="75">
        <f t="shared" si="7"/>
        <v>0</v>
      </c>
    </row>
    <row r="65" spans="1:13" x14ac:dyDescent="0.3">
      <c r="A65" s="265"/>
      <c r="B65" s="269"/>
      <c r="C65" s="270"/>
      <c r="D65" s="270"/>
      <c r="E65" s="271"/>
      <c r="F65" s="61">
        <v>0</v>
      </c>
      <c r="G65" s="62">
        <v>0</v>
      </c>
      <c r="H65" s="41">
        <f t="shared" si="6"/>
        <v>0</v>
      </c>
      <c r="I65" s="282"/>
      <c r="J65" s="283"/>
      <c r="K65" s="78"/>
      <c r="L65" s="288"/>
      <c r="M65" s="75">
        <f t="shared" si="7"/>
        <v>0</v>
      </c>
    </row>
    <row r="66" spans="1:13" x14ac:dyDescent="0.3">
      <c r="A66" s="265"/>
      <c r="B66" s="64"/>
      <c r="C66" s="65"/>
      <c r="D66" s="65"/>
      <c r="E66" s="66"/>
      <c r="F66" s="61">
        <v>0</v>
      </c>
      <c r="G66" s="62">
        <v>0</v>
      </c>
      <c r="H66" s="41">
        <f>F66*G66</f>
        <v>0</v>
      </c>
      <c r="I66" s="282"/>
      <c r="J66" s="283"/>
      <c r="K66" s="78"/>
      <c r="L66" s="288"/>
      <c r="M66" s="75">
        <f t="shared" si="7"/>
        <v>0</v>
      </c>
    </row>
    <row r="67" spans="1:13" ht="15" thickBot="1" x14ac:dyDescent="0.35">
      <c r="A67" s="265"/>
      <c r="B67" s="311"/>
      <c r="C67" s="312"/>
      <c r="D67" s="312"/>
      <c r="E67" s="313"/>
      <c r="F67" s="63">
        <v>0</v>
      </c>
      <c r="G67" s="62">
        <v>0</v>
      </c>
      <c r="H67" s="42">
        <f>G67*F67</f>
        <v>0</v>
      </c>
      <c r="I67" s="282"/>
      <c r="J67" s="283"/>
      <c r="K67" s="79"/>
      <c r="L67" s="288"/>
      <c r="M67" s="75">
        <f t="shared" si="7"/>
        <v>0</v>
      </c>
    </row>
    <row r="68" spans="1:13" ht="15" thickBot="1" x14ac:dyDescent="0.35">
      <c r="A68" s="254" t="s">
        <v>45</v>
      </c>
      <c r="B68" s="255"/>
      <c r="C68" s="255"/>
      <c r="D68" s="255"/>
      <c r="E68" s="255"/>
      <c r="F68" s="255"/>
      <c r="G68" s="256"/>
      <c r="H68" s="43">
        <f>SUM(H57:H67)</f>
        <v>0</v>
      </c>
      <c r="I68" s="284"/>
      <c r="J68" s="284"/>
      <c r="K68" s="43">
        <f>M68</f>
        <v>0</v>
      </c>
      <c r="L68" s="314"/>
      <c r="M68" s="87">
        <f>SUM(M57:M67)</f>
        <v>0</v>
      </c>
    </row>
    <row r="69" spans="1:13" ht="15" thickBot="1" x14ac:dyDescent="0.35">
      <c r="A69" s="89"/>
      <c r="B69" s="89"/>
      <c r="C69" s="89"/>
      <c r="D69" s="89"/>
      <c r="E69" s="89"/>
      <c r="F69" s="89"/>
      <c r="G69" s="89"/>
      <c r="H69" s="91"/>
      <c r="I69" s="92"/>
      <c r="J69" s="92"/>
      <c r="K69" s="91"/>
      <c r="L69" s="93"/>
      <c r="M69" s="90"/>
    </row>
    <row r="70" spans="1:13" ht="26.55" customHeight="1" thickBot="1" x14ac:dyDescent="0.35">
      <c r="B70" s="303" t="s">
        <v>35</v>
      </c>
      <c r="C70" s="304"/>
      <c r="D70" s="304"/>
      <c r="E70" s="304"/>
      <c r="F70" s="304"/>
      <c r="G70" s="304"/>
      <c r="H70" s="305"/>
      <c r="I70" s="221" t="s">
        <v>36</v>
      </c>
      <c r="J70" s="221"/>
      <c r="K70" s="38" t="s">
        <v>37</v>
      </c>
      <c r="L70" s="39" t="s">
        <v>38</v>
      </c>
    </row>
    <row r="71" spans="1:13" x14ac:dyDescent="0.3">
      <c r="A71" s="289" t="s">
        <v>73</v>
      </c>
      <c r="B71" s="292"/>
      <c r="C71" s="293"/>
      <c r="D71" s="293"/>
      <c r="E71" s="293"/>
      <c r="F71" s="293"/>
      <c r="G71" s="293"/>
      <c r="H71" s="294"/>
      <c r="I71" s="295"/>
      <c r="J71" s="296"/>
      <c r="K71" s="70"/>
      <c r="L71" s="287"/>
      <c r="M71" s="75">
        <f>IF(K71="",I71,K71)</f>
        <v>0</v>
      </c>
    </row>
    <row r="72" spans="1:13" x14ac:dyDescent="0.3">
      <c r="A72" s="290"/>
      <c r="B72" s="298"/>
      <c r="C72" s="299"/>
      <c r="D72" s="299"/>
      <c r="E72" s="299"/>
      <c r="F72" s="299"/>
      <c r="G72" s="299"/>
      <c r="H72" s="300"/>
      <c r="I72" s="301">
        <v>0</v>
      </c>
      <c r="J72" s="302"/>
      <c r="K72" s="71"/>
      <c r="L72" s="288"/>
      <c r="M72" s="75">
        <f t="shared" ref="M72:M95" si="8">IF(K72="",I72,K72)</f>
        <v>0</v>
      </c>
    </row>
    <row r="73" spans="1:13" x14ac:dyDescent="0.3">
      <c r="A73" s="290"/>
      <c r="B73" s="298"/>
      <c r="C73" s="299"/>
      <c r="D73" s="299"/>
      <c r="E73" s="299"/>
      <c r="F73" s="299"/>
      <c r="G73" s="299"/>
      <c r="H73" s="300"/>
      <c r="I73" s="301">
        <v>0</v>
      </c>
      <c r="J73" s="302"/>
      <c r="K73" s="71"/>
      <c r="L73" s="288"/>
      <c r="M73" s="75">
        <f t="shared" si="8"/>
        <v>0</v>
      </c>
    </row>
    <row r="74" spans="1:13" ht="15" thickBot="1" x14ac:dyDescent="0.35">
      <c r="A74" s="291"/>
      <c r="B74" s="306"/>
      <c r="C74" s="307"/>
      <c r="D74" s="307"/>
      <c r="E74" s="307"/>
      <c r="F74" s="307"/>
      <c r="G74" s="307"/>
      <c r="H74" s="308"/>
      <c r="I74" s="309">
        <v>0</v>
      </c>
      <c r="J74" s="310"/>
      <c r="K74" s="72"/>
      <c r="L74" s="297"/>
      <c r="M74" s="75">
        <f t="shared" si="8"/>
        <v>0</v>
      </c>
    </row>
    <row r="75" spans="1:13" x14ac:dyDescent="0.3">
      <c r="A75" s="289" t="s">
        <v>74</v>
      </c>
      <c r="B75" s="292"/>
      <c r="C75" s="293"/>
      <c r="D75" s="293"/>
      <c r="E75" s="293"/>
      <c r="F75" s="293"/>
      <c r="G75" s="293"/>
      <c r="H75" s="294"/>
      <c r="I75" s="295">
        <v>0</v>
      </c>
      <c r="J75" s="296"/>
      <c r="K75" s="70"/>
      <c r="L75" s="287"/>
      <c r="M75" s="75">
        <f t="shared" si="8"/>
        <v>0</v>
      </c>
    </row>
    <row r="76" spans="1:13" x14ac:dyDescent="0.3">
      <c r="A76" s="290"/>
      <c r="B76" s="298"/>
      <c r="C76" s="299"/>
      <c r="D76" s="299"/>
      <c r="E76" s="299"/>
      <c r="F76" s="299"/>
      <c r="G76" s="299"/>
      <c r="H76" s="300"/>
      <c r="I76" s="301">
        <v>0</v>
      </c>
      <c r="J76" s="302"/>
      <c r="K76" s="71"/>
      <c r="L76" s="288"/>
      <c r="M76" s="75">
        <f t="shared" si="8"/>
        <v>0</v>
      </c>
    </row>
    <row r="77" spans="1:13" x14ac:dyDescent="0.3">
      <c r="A77" s="290"/>
      <c r="B77" s="298"/>
      <c r="C77" s="299"/>
      <c r="D77" s="299"/>
      <c r="E77" s="299"/>
      <c r="F77" s="299"/>
      <c r="G77" s="299"/>
      <c r="H77" s="300"/>
      <c r="I77" s="301">
        <v>0</v>
      </c>
      <c r="J77" s="302"/>
      <c r="K77" s="71"/>
      <c r="L77" s="288"/>
      <c r="M77" s="75">
        <f t="shared" si="8"/>
        <v>0</v>
      </c>
    </row>
    <row r="78" spans="1:13" ht="15" thickBot="1" x14ac:dyDescent="0.35">
      <c r="A78" s="290"/>
      <c r="B78" s="298"/>
      <c r="C78" s="299"/>
      <c r="D78" s="299"/>
      <c r="E78" s="299"/>
      <c r="F78" s="299"/>
      <c r="G78" s="299"/>
      <c r="H78" s="300"/>
      <c r="I78" s="301">
        <v>0</v>
      </c>
      <c r="J78" s="302"/>
      <c r="K78" s="71"/>
      <c r="L78" s="288"/>
      <c r="M78" s="75">
        <f t="shared" si="8"/>
        <v>0</v>
      </c>
    </row>
    <row r="79" spans="1:13" x14ac:dyDescent="0.3">
      <c r="A79" s="322" t="s">
        <v>154</v>
      </c>
      <c r="B79" s="293"/>
      <c r="C79" s="293"/>
      <c r="D79" s="293"/>
      <c r="E79" s="293"/>
      <c r="F79" s="293"/>
      <c r="G79" s="293"/>
      <c r="H79" s="294"/>
      <c r="I79" s="295">
        <v>0</v>
      </c>
      <c r="J79" s="296"/>
      <c r="K79" s="70"/>
      <c r="L79" s="287"/>
      <c r="M79" s="75">
        <f t="shared" si="8"/>
        <v>0</v>
      </c>
    </row>
    <row r="80" spans="1:13" x14ac:dyDescent="0.3">
      <c r="A80" s="323"/>
      <c r="B80" s="325"/>
      <c r="C80" s="299"/>
      <c r="D80" s="299"/>
      <c r="E80" s="299"/>
      <c r="F80" s="299"/>
      <c r="G80" s="299"/>
      <c r="H80" s="300"/>
      <c r="I80" s="301">
        <v>0</v>
      </c>
      <c r="J80" s="302"/>
      <c r="K80" s="71"/>
      <c r="L80" s="288"/>
      <c r="M80" s="75">
        <f t="shared" si="8"/>
        <v>0</v>
      </c>
    </row>
    <row r="81" spans="1:13" x14ac:dyDescent="0.3">
      <c r="A81" s="323"/>
      <c r="B81" s="325"/>
      <c r="C81" s="299"/>
      <c r="D81" s="299"/>
      <c r="E81" s="299"/>
      <c r="F81" s="299"/>
      <c r="G81" s="299"/>
      <c r="H81" s="300"/>
      <c r="I81" s="301">
        <v>0</v>
      </c>
      <c r="J81" s="302"/>
      <c r="K81" s="71"/>
      <c r="L81" s="288"/>
      <c r="M81" s="75">
        <f t="shared" si="8"/>
        <v>0</v>
      </c>
    </row>
    <row r="82" spans="1:13" x14ac:dyDescent="0.3">
      <c r="A82" s="323"/>
      <c r="B82" s="325"/>
      <c r="C82" s="299"/>
      <c r="D82" s="299"/>
      <c r="E82" s="299"/>
      <c r="F82" s="299"/>
      <c r="G82" s="299"/>
      <c r="H82" s="300"/>
      <c r="I82" s="301">
        <v>0</v>
      </c>
      <c r="J82" s="302"/>
      <c r="K82" s="71"/>
      <c r="L82" s="288"/>
      <c r="M82" s="75">
        <f t="shared" si="8"/>
        <v>0</v>
      </c>
    </row>
    <row r="83" spans="1:13" ht="15" thickBot="1" x14ac:dyDescent="0.35">
      <c r="A83" s="324"/>
      <c r="B83" s="326"/>
      <c r="C83" s="307"/>
      <c r="D83" s="307"/>
      <c r="E83" s="307"/>
      <c r="F83" s="307"/>
      <c r="G83" s="307"/>
      <c r="H83" s="308"/>
      <c r="I83" s="309">
        <v>0</v>
      </c>
      <c r="J83" s="310"/>
      <c r="K83" s="72"/>
      <c r="L83" s="297"/>
      <c r="M83" s="75">
        <f t="shared" si="8"/>
        <v>0</v>
      </c>
    </row>
    <row r="84" spans="1:13" x14ac:dyDescent="0.3">
      <c r="A84" s="315" t="s">
        <v>153</v>
      </c>
      <c r="B84" s="318"/>
      <c r="C84" s="318"/>
      <c r="D84" s="318"/>
      <c r="E84" s="318"/>
      <c r="F84" s="318"/>
      <c r="G84" s="318"/>
      <c r="H84" s="318"/>
      <c r="I84" s="319">
        <v>0</v>
      </c>
      <c r="J84" s="296"/>
      <c r="K84" s="70"/>
      <c r="L84" s="287"/>
      <c r="M84" s="75">
        <f t="shared" si="8"/>
        <v>0</v>
      </c>
    </row>
    <row r="85" spans="1:13" x14ac:dyDescent="0.3">
      <c r="A85" s="316"/>
      <c r="B85" s="320"/>
      <c r="C85" s="320"/>
      <c r="D85" s="320"/>
      <c r="E85" s="320"/>
      <c r="F85" s="320"/>
      <c r="G85" s="320"/>
      <c r="H85" s="320"/>
      <c r="I85" s="321">
        <v>0</v>
      </c>
      <c r="J85" s="302"/>
      <c r="K85" s="71"/>
      <c r="L85" s="288"/>
      <c r="M85" s="75">
        <f t="shared" si="8"/>
        <v>0</v>
      </c>
    </row>
    <row r="86" spans="1:13" x14ac:dyDescent="0.3">
      <c r="A86" s="316"/>
      <c r="B86" s="320"/>
      <c r="C86" s="320"/>
      <c r="D86" s="320"/>
      <c r="E86" s="320"/>
      <c r="F86" s="320"/>
      <c r="G86" s="320"/>
      <c r="H86" s="320"/>
      <c r="I86" s="321">
        <v>0</v>
      </c>
      <c r="J86" s="302"/>
      <c r="K86" s="71"/>
      <c r="L86" s="288"/>
      <c r="M86" s="75">
        <f t="shared" si="8"/>
        <v>0</v>
      </c>
    </row>
    <row r="87" spans="1:13" x14ac:dyDescent="0.3">
      <c r="A87" s="316"/>
      <c r="B87" s="320"/>
      <c r="C87" s="320"/>
      <c r="D87" s="320"/>
      <c r="E87" s="320"/>
      <c r="F87" s="320"/>
      <c r="G87" s="320"/>
      <c r="H87" s="320"/>
      <c r="I87" s="321">
        <v>0</v>
      </c>
      <c r="J87" s="302"/>
      <c r="K87" s="71"/>
      <c r="L87" s="288"/>
      <c r="M87" s="75">
        <f t="shared" si="8"/>
        <v>0</v>
      </c>
    </row>
    <row r="88" spans="1:13" x14ac:dyDescent="0.3">
      <c r="A88" s="316"/>
      <c r="B88" s="320"/>
      <c r="C88" s="320"/>
      <c r="D88" s="320"/>
      <c r="E88" s="320"/>
      <c r="F88" s="320"/>
      <c r="G88" s="320"/>
      <c r="H88" s="320"/>
      <c r="I88" s="321">
        <v>0</v>
      </c>
      <c r="J88" s="302"/>
      <c r="K88" s="71"/>
      <c r="L88" s="288"/>
      <c r="M88" s="75">
        <f t="shared" si="8"/>
        <v>0</v>
      </c>
    </row>
    <row r="89" spans="1:13" ht="15" thickBot="1" x14ac:dyDescent="0.35">
      <c r="A89" s="317"/>
      <c r="B89" s="353"/>
      <c r="C89" s="353"/>
      <c r="D89" s="353"/>
      <c r="E89" s="353"/>
      <c r="F89" s="353"/>
      <c r="G89" s="353"/>
      <c r="H89" s="353"/>
      <c r="I89" s="354">
        <v>0</v>
      </c>
      <c r="J89" s="310"/>
      <c r="K89" s="72"/>
      <c r="L89" s="297"/>
      <c r="M89" s="75">
        <f t="shared" si="8"/>
        <v>0</v>
      </c>
    </row>
    <row r="90" spans="1:13" x14ac:dyDescent="0.3">
      <c r="A90" s="289" t="s">
        <v>155</v>
      </c>
      <c r="B90" s="292"/>
      <c r="C90" s="293"/>
      <c r="D90" s="293"/>
      <c r="E90" s="293"/>
      <c r="F90" s="293"/>
      <c r="G90" s="293"/>
      <c r="H90" s="294"/>
      <c r="I90" s="295">
        <v>0</v>
      </c>
      <c r="J90" s="296"/>
      <c r="K90" s="70"/>
      <c r="L90" s="287"/>
      <c r="M90" s="75">
        <f t="shared" si="8"/>
        <v>0</v>
      </c>
    </row>
    <row r="91" spans="1:13" x14ac:dyDescent="0.3">
      <c r="A91" s="290"/>
      <c r="B91" s="298"/>
      <c r="C91" s="299"/>
      <c r="D91" s="299"/>
      <c r="E91" s="299"/>
      <c r="F91" s="299"/>
      <c r="G91" s="299"/>
      <c r="H91" s="300"/>
      <c r="I91" s="301">
        <v>0</v>
      </c>
      <c r="J91" s="302"/>
      <c r="K91" s="71"/>
      <c r="L91" s="288"/>
      <c r="M91" s="75">
        <f t="shared" si="8"/>
        <v>0</v>
      </c>
    </row>
    <row r="92" spans="1:13" x14ac:dyDescent="0.3">
      <c r="A92" s="290"/>
      <c r="B92" s="298"/>
      <c r="C92" s="299"/>
      <c r="D92" s="299"/>
      <c r="E92" s="299"/>
      <c r="F92" s="299"/>
      <c r="G92" s="299"/>
      <c r="H92" s="300"/>
      <c r="I92" s="301">
        <v>0</v>
      </c>
      <c r="J92" s="302"/>
      <c r="K92" s="71"/>
      <c r="L92" s="288"/>
      <c r="M92" s="75">
        <f t="shared" si="8"/>
        <v>0</v>
      </c>
    </row>
    <row r="93" spans="1:13" x14ac:dyDescent="0.3">
      <c r="A93" s="290"/>
      <c r="B93" s="298"/>
      <c r="C93" s="299"/>
      <c r="D93" s="299"/>
      <c r="E93" s="299"/>
      <c r="F93" s="299"/>
      <c r="G93" s="299"/>
      <c r="H93" s="300"/>
      <c r="I93" s="301">
        <v>0</v>
      </c>
      <c r="J93" s="302"/>
      <c r="K93" s="71"/>
      <c r="L93" s="288"/>
      <c r="M93" s="75">
        <f t="shared" si="8"/>
        <v>0</v>
      </c>
    </row>
    <row r="94" spans="1:13" x14ac:dyDescent="0.3">
      <c r="A94" s="290"/>
      <c r="B94" s="298"/>
      <c r="C94" s="299"/>
      <c r="D94" s="299"/>
      <c r="E94" s="299"/>
      <c r="F94" s="299"/>
      <c r="G94" s="299"/>
      <c r="H94" s="300"/>
      <c r="I94" s="301">
        <v>0</v>
      </c>
      <c r="J94" s="302"/>
      <c r="K94" s="71"/>
      <c r="L94" s="288"/>
      <c r="M94" s="75">
        <f t="shared" si="8"/>
        <v>0</v>
      </c>
    </row>
    <row r="95" spans="1:13" ht="15" thickBot="1" x14ac:dyDescent="0.35">
      <c r="A95" s="291"/>
      <c r="B95" s="306"/>
      <c r="C95" s="307"/>
      <c r="D95" s="307"/>
      <c r="E95" s="307"/>
      <c r="F95" s="307"/>
      <c r="G95" s="307"/>
      <c r="H95" s="308"/>
      <c r="I95" s="309">
        <v>0</v>
      </c>
      <c r="J95" s="310"/>
      <c r="K95" s="72"/>
      <c r="L95" s="297"/>
      <c r="M95" s="75">
        <f t="shared" si="8"/>
        <v>0</v>
      </c>
    </row>
    <row r="96" spans="1:13" ht="21" thickBot="1" x14ac:dyDescent="0.35">
      <c r="A96" s="121" t="s">
        <v>156</v>
      </c>
      <c r="B96" s="364"/>
      <c r="C96" s="364"/>
      <c r="D96" s="364"/>
      <c r="E96" s="364"/>
      <c r="F96" s="364"/>
      <c r="G96" s="364"/>
      <c r="H96" s="364"/>
      <c r="I96" s="365">
        <v>0</v>
      </c>
      <c r="J96" s="366"/>
      <c r="K96" s="73"/>
      <c r="L96" s="74"/>
      <c r="M96" s="75">
        <f>IF(K96="",I96,K96)</f>
        <v>0</v>
      </c>
    </row>
    <row r="97" spans="1:13" ht="15" thickBot="1" x14ac:dyDescent="0.35">
      <c r="B97" s="254" t="s">
        <v>51</v>
      </c>
      <c r="C97" s="255"/>
      <c r="D97" s="255"/>
      <c r="E97" s="255"/>
      <c r="F97" s="255"/>
      <c r="G97" s="255"/>
      <c r="H97" s="256"/>
      <c r="I97" s="375">
        <f>SUM(I71:J96)</f>
        <v>0</v>
      </c>
      <c r="J97" s="376"/>
      <c r="K97" s="80">
        <f>M97</f>
        <v>0</v>
      </c>
      <c r="L97" s="74"/>
      <c r="M97" s="88">
        <f>SUM(M71:M96)</f>
        <v>0</v>
      </c>
    </row>
    <row r="98" spans="1:13" ht="23.55" customHeight="1" thickBot="1" x14ac:dyDescent="0.35">
      <c r="B98" s="370" t="s">
        <v>157</v>
      </c>
      <c r="C98" s="371"/>
      <c r="D98" s="371"/>
      <c r="E98" s="371"/>
      <c r="F98" s="371"/>
      <c r="G98" s="371"/>
      <c r="H98" s="372"/>
      <c r="I98" s="373">
        <f>I97+H68+H55+H41+H26</f>
        <v>0</v>
      </c>
      <c r="J98" s="374"/>
      <c r="K98" s="80">
        <f>K97+K68+K55+K41+K26</f>
        <v>0</v>
      </c>
      <c r="L98" s="74"/>
    </row>
    <row r="100" spans="1:13" ht="15" thickBot="1" x14ac:dyDescent="0.35"/>
    <row r="101" spans="1:13" ht="37.950000000000003" customHeight="1" thickBot="1" x14ac:dyDescent="0.35">
      <c r="A101" s="69"/>
      <c r="B101" s="367" t="s">
        <v>50</v>
      </c>
      <c r="C101" s="368"/>
      <c r="D101" s="368"/>
      <c r="E101" s="368"/>
      <c r="F101" s="368"/>
      <c r="G101" s="368"/>
      <c r="H101" s="369"/>
    </row>
    <row r="102" spans="1:13" ht="37.950000000000003" customHeight="1" thickBot="1" x14ac:dyDescent="0.35">
      <c r="A102" s="69"/>
      <c r="B102" s="245" t="s">
        <v>35</v>
      </c>
      <c r="C102" s="246"/>
      <c r="D102" s="246"/>
      <c r="E102" s="246"/>
      <c r="F102" s="246"/>
      <c r="G102" s="246"/>
      <c r="H102" s="247"/>
      <c r="I102" s="221" t="s">
        <v>36</v>
      </c>
      <c r="J102" s="221"/>
      <c r="K102" s="38" t="s">
        <v>37</v>
      </c>
      <c r="L102" s="39" t="s">
        <v>38</v>
      </c>
    </row>
    <row r="103" spans="1:13" ht="14.55" customHeight="1" x14ac:dyDescent="0.3">
      <c r="A103" s="393" t="s">
        <v>52</v>
      </c>
      <c r="B103" s="327" t="s">
        <v>158</v>
      </c>
      <c r="C103" s="328"/>
      <c r="D103" s="329"/>
      <c r="E103" s="329"/>
      <c r="F103" s="329"/>
      <c r="G103" s="329"/>
      <c r="H103" s="330"/>
      <c r="I103" s="295">
        <v>0</v>
      </c>
      <c r="J103" s="296"/>
      <c r="K103" s="70"/>
      <c r="L103" s="287"/>
      <c r="M103" s="75">
        <f>IF(K103="",I103,K103)</f>
        <v>0</v>
      </c>
    </row>
    <row r="104" spans="1:13" x14ac:dyDescent="0.3">
      <c r="A104" s="394"/>
      <c r="B104" s="331" t="s">
        <v>159</v>
      </c>
      <c r="C104" s="332"/>
      <c r="D104" s="332"/>
      <c r="E104" s="332"/>
      <c r="F104" s="332"/>
      <c r="G104" s="332"/>
      <c r="H104" s="333"/>
      <c r="I104" s="301">
        <v>0</v>
      </c>
      <c r="J104" s="302"/>
      <c r="K104" s="71"/>
      <c r="L104" s="288"/>
      <c r="M104" s="75">
        <f t="shared" ref="M104:M108" si="9">IF(K104="",I104,K104)</f>
        <v>0</v>
      </c>
    </row>
    <row r="105" spans="1:13" x14ac:dyDescent="0.3">
      <c r="A105" s="394"/>
      <c r="B105" s="331" t="s">
        <v>53</v>
      </c>
      <c r="C105" s="332"/>
      <c r="D105" s="332"/>
      <c r="E105" s="332"/>
      <c r="F105" s="332"/>
      <c r="G105" s="332"/>
      <c r="H105" s="333"/>
      <c r="I105" s="301">
        <v>0</v>
      </c>
      <c r="J105" s="302"/>
      <c r="K105" s="71"/>
      <c r="L105" s="288"/>
      <c r="M105" s="75">
        <f t="shared" si="9"/>
        <v>0</v>
      </c>
    </row>
    <row r="106" spans="1:13" x14ac:dyDescent="0.3">
      <c r="A106" s="394"/>
      <c r="B106" s="334" t="s">
        <v>54</v>
      </c>
      <c r="C106" s="335"/>
      <c r="D106" s="335"/>
      <c r="E106" s="335"/>
      <c r="F106" s="335"/>
      <c r="G106" s="335"/>
      <c r="H106" s="336"/>
      <c r="I106" s="301">
        <v>0</v>
      </c>
      <c r="J106" s="302"/>
      <c r="K106" s="71"/>
      <c r="L106" s="288"/>
      <c r="M106" s="75">
        <f t="shared" si="9"/>
        <v>0</v>
      </c>
    </row>
    <row r="107" spans="1:13" x14ac:dyDescent="0.3">
      <c r="A107" s="394"/>
      <c r="B107" s="339" t="s">
        <v>55</v>
      </c>
      <c r="C107" s="340"/>
      <c r="D107" s="340"/>
      <c r="E107" s="340"/>
      <c r="F107" s="340"/>
      <c r="G107" s="340"/>
      <c r="H107" s="340"/>
      <c r="I107" s="321">
        <v>0</v>
      </c>
      <c r="J107" s="302"/>
      <c r="K107" s="71"/>
      <c r="L107" s="288"/>
      <c r="M107" s="75">
        <f t="shared" si="9"/>
        <v>0</v>
      </c>
    </row>
    <row r="108" spans="1:13" ht="15" thickBot="1" x14ac:dyDescent="0.35">
      <c r="A108" s="394"/>
      <c r="B108" s="341" t="s">
        <v>160</v>
      </c>
      <c r="C108" s="342"/>
      <c r="D108" s="343"/>
      <c r="E108" s="344"/>
      <c r="F108" s="344"/>
      <c r="G108" s="344"/>
      <c r="H108" s="345"/>
      <c r="I108" s="346">
        <v>0</v>
      </c>
      <c r="J108" s="347"/>
      <c r="K108" s="81"/>
      <c r="L108" s="288"/>
      <c r="M108" s="75">
        <f t="shared" si="9"/>
        <v>0</v>
      </c>
    </row>
    <row r="109" spans="1:13" ht="15" thickBot="1" x14ac:dyDescent="0.35">
      <c r="A109" s="395"/>
      <c r="B109" s="348" t="s">
        <v>161</v>
      </c>
      <c r="C109" s="349"/>
      <c r="D109" s="349"/>
      <c r="E109" s="349"/>
      <c r="F109" s="349"/>
      <c r="G109" s="349"/>
      <c r="H109" s="350"/>
      <c r="I109" s="351">
        <f>SUM(I103:J108)</f>
        <v>0</v>
      </c>
      <c r="J109" s="352"/>
      <c r="K109" s="83">
        <f>M109</f>
        <v>0</v>
      </c>
      <c r="L109" s="314"/>
      <c r="M109" s="75">
        <f>SUM(M103:M108)</f>
        <v>0</v>
      </c>
    </row>
    <row r="110" spans="1:13" ht="25.95" customHeight="1" thickBot="1" x14ac:dyDescent="0.35">
      <c r="D110" s="337" t="s">
        <v>66</v>
      </c>
      <c r="E110" s="337"/>
      <c r="F110" s="337"/>
      <c r="G110" s="337"/>
      <c r="H110" s="337"/>
      <c r="I110" s="338" t="s">
        <v>67</v>
      </c>
      <c r="J110" s="338"/>
      <c r="K110" s="338"/>
      <c r="L110" s="338"/>
    </row>
    <row r="111" spans="1:13" ht="24" customHeight="1" thickBot="1" x14ac:dyDescent="0.35">
      <c r="B111" s="370" t="s">
        <v>162</v>
      </c>
      <c r="C111" s="371"/>
      <c r="D111" s="371"/>
      <c r="E111" s="371"/>
      <c r="F111" s="371"/>
      <c r="G111" s="371"/>
      <c r="H111" s="372"/>
      <c r="I111" s="373">
        <f>I109+I98</f>
        <v>0</v>
      </c>
      <c r="J111" s="374"/>
      <c r="K111" s="80">
        <f>K109+K98</f>
        <v>0</v>
      </c>
      <c r="L111" s="82"/>
    </row>
    <row r="115" spans="1:13" ht="29.55" customHeight="1" thickBot="1" x14ac:dyDescent="0.35">
      <c r="A115" s="238" t="s">
        <v>56</v>
      </c>
      <c r="B115" s="238"/>
      <c r="C115" s="238"/>
      <c r="D115" s="238"/>
      <c r="E115" s="238"/>
      <c r="F115" s="238"/>
      <c r="G115" s="238"/>
      <c r="H115" s="238"/>
      <c r="I115" s="238"/>
      <c r="J115" s="238"/>
    </row>
    <row r="116" spans="1:13" ht="34.5" customHeight="1" thickBot="1" x14ac:dyDescent="0.35">
      <c r="A116" s="236" t="s">
        <v>35</v>
      </c>
      <c r="B116" s="236"/>
      <c r="C116" s="236"/>
      <c r="D116" s="236"/>
      <c r="E116" s="236"/>
      <c r="F116" s="236"/>
      <c r="G116" s="236"/>
      <c r="H116" s="237"/>
      <c r="I116" s="221" t="s">
        <v>36</v>
      </c>
      <c r="J116" s="221"/>
      <c r="K116" s="38" t="s">
        <v>37</v>
      </c>
      <c r="L116" s="39" t="s">
        <v>38</v>
      </c>
    </row>
    <row r="117" spans="1:13" x14ac:dyDescent="0.3">
      <c r="A117" s="289" t="s">
        <v>83</v>
      </c>
      <c r="B117" s="361"/>
      <c r="C117" s="362"/>
      <c r="D117" s="362"/>
      <c r="E117" s="362"/>
      <c r="F117" s="362"/>
      <c r="G117" s="362"/>
      <c r="H117" s="363"/>
      <c r="I117" s="295">
        <v>0</v>
      </c>
      <c r="J117" s="296"/>
      <c r="K117" s="70"/>
      <c r="L117" s="287"/>
      <c r="M117" s="75">
        <f>IF(K117="",I117,K117)</f>
        <v>0</v>
      </c>
    </row>
    <row r="118" spans="1:13" x14ac:dyDescent="0.3">
      <c r="A118" s="290"/>
      <c r="B118" s="355"/>
      <c r="C118" s="356"/>
      <c r="D118" s="356"/>
      <c r="E118" s="356"/>
      <c r="F118" s="356"/>
      <c r="G118" s="356"/>
      <c r="H118" s="357"/>
      <c r="I118" s="301">
        <v>0</v>
      </c>
      <c r="J118" s="302"/>
      <c r="K118" s="71"/>
      <c r="L118" s="288"/>
      <c r="M118" s="75">
        <f t="shared" ref="M118:M160" si="10">IF(K118="",I118,K118)</f>
        <v>0</v>
      </c>
    </row>
    <row r="119" spans="1:13" x14ac:dyDescent="0.3">
      <c r="A119" s="290"/>
      <c r="B119" s="355"/>
      <c r="C119" s="356"/>
      <c r="D119" s="356"/>
      <c r="E119" s="356"/>
      <c r="F119" s="356"/>
      <c r="G119" s="356"/>
      <c r="H119" s="357"/>
      <c r="I119" s="301">
        <v>0</v>
      </c>
      <c r="J119" s="302"/>
      <c r="K119" s="71"/>
      <c r="L119" s="288"/>
      <c r="M119" s="75">
        <f t="shared" si="10"/>
        <v>0</v>
      </c>
    </row>
    <row r="120" spans="1:13" ht="15" thickBot="1" x14ac:dyDescent="0.35">
      <c r="A120" s="291"/>
      <c r="B120" s="358"/>
      <c r="C120" s="359"/>
      <c r="D120" s="359"/>
      <c r="E120" s="359"/>
      <c r="F120" s="359"/>
      <c r="G120" s="359"/>
      <c r="H120" s="360"/>
      <c r="I120" s="309">
        <v>0</v>
      </c>
      <c r="J120" s="310"/>
      <c r="K120" s="72"/>
      <c r="L120" s="297"/>
      <c r="M120" s="75">
        <f t="shared" si="10"/>
        <v>0</v>
      </c>
    </row>
    <row r="121" spans="1:13" x14ac:dyDescent="0.3">
      <c r="A121" s="289" t="s">
        <v>163</v>
      </c>
      <c r="B121" s="361"/>
      <c r="C121" s="362"/>
      <c r="D121" s="362"/>
      <c r="E121" s="362"/>
      <c r="F121" s="362"/>
      <c r="G121" s="362"/>
      <c r="H121" s="363"/>
      <c r="I121" s="295">
        <v>0</v>
      </c>
      <c r="J121" s="296"/>
      <c r="K121" s="70"/>
      <c r="L121" s="287"/>
      <c r="M121" s="75">
        <f t="shared" si="10"/>
        <v>0</v>
      </c>
    </row>
    <row r="122" spans="1:13" x14ac:dyDescent="0.3">
      <c r="A122" s="290"/>
      <c r="B122" s="355"/>
      <c r="C122" s="356"/>
      <c r="D122" s="356"/>
      <c r="E122" s="356"/>
      <c r="F122" s="356"/>
      <c r="G122" s="356"/>
      <c r="H122" s="357"/>
      <c r="I122" s="301">
        <v>0</v>
      </c>
      <c r="J122" s="302"/>
      <c r="K122" s="71"/>
      <c r="L122" s="288"/>
      <c r="M122" s="75">
        <f t="shared" si="10"/>
        <v>0</v>
      </c>
    </row>
    <row r="123" spans="1:13" x14ac:dyDescent="0.3">
      <c r="A123" s="290"/>
      <c r="B123" s="355"/>
      <c r="C123" s="356"/>
      <c r="D123" s="356"/>
      <c r="E123" s="356"/>
      <c r="F123" s="356"/>
      <c r="G123" s="356"/>
      <c r="H123" s="357"/>
      <c r="I123" s="301">
        <v>0</v>
      </c>
      <c r="J123" s="302"/>
      <c r="K123" s="71"/>
      <c r="L123" s="288"/>
      <c r="M123" s="75">
        <f t="shared" si="10"/>
        <v>0</v>
      </c>
    </row>
    <row r="124" spans="1:13" ht="15" thickBot="1" x14ac:dyDescent="0.35">
      <c r="A124" s="291"/>
      <c r="B124" s="358"/>
      <c r="C124" s="359"/>
      <c r="D124" s="359"/>
      <c r="E124" s="359"/>
      <c r="F124" s="359"/>
      <c r="G124" s="359"/>
      <c r="H124" s="360"/>
      <c r="I124" s="309">
        <v>0</v>
      </c>
      <c r="J124" s="310"/>
      <c r="K124" s="72"/>
      <c r="L124" s="297"/>
      <c r="M124" s="75">
        <f t="shared" si="10"/>
        <v>0</v>
      </c>
    </row>
    <row r="125" spans="1:13" x14ac:dyDescent="0.3">
      <c r="A125" s="289" t="s">
        <v>82</v>
      </c>
      <c r="B125" s="361"/>
      <c r="C125" s="362"/>
      <c r="D125" s="362"/>
      <c r="E125" s="362"/>
      <c r="F125" s="362"/>
      <c r="G125" s="362"/>
      <c r="H125" s="363"/>
      <c r="I125" s="295">
        <v>0</v>
      </c>
      <c r="J125" s="296"/>
      <c r="K125" s="70"/>
      <c r="L125" s="287"/>
      <c r="M125" s="75">
        <f t="shared" si="10"/>
        <v>0</v>
      </c>
    </row>
    <row r="126" spans="1:13" x14ac:dyDescent="0.3">
      <c r="A126" s="290"/>
      <c r="B126" s="355"/>
      <c r="C126" s="356"/>
      <c r="D126" s="356"/>
      <c r="E126" s="356"/>
      <c r="F126" s="356"/>
      <c r="G126" s="356"/>
      <c r="H126" s="357"/>
      <c r="I126" s="301">
        <v>0</v>
      </c>
      <c r="J126" s="302"/>
      <c r="K126" s="71"/>
      <c r="L126" s="288"/>
      <c r="M126" s="75">
        <f t="shared" si="10"/>
        <v>0</v>
      </c>
    </row>
    <row r="127" spans="1:13" x14ac:dyDescent="0.3">
      <c r="A127" s="290"/>
      <c r="B127" s="355"/>
      <c r="C127" s="356"/>
      <c r="D127" s="356"/>
      <c r="E127" s="356"/>
      <c r="F127" s="356"/>
      <c r="G127" s="356"/>
      <c r="H127" s="357"/>
      <c r="I127" s="301">
        <v>0</v>
      </c>
      <c r="J127" s="302"/>
      <c r="K127" s="71"/>
      <c r="L127" s="288"/>
      <c r="M127" s="75">
        <f t="shared" si="10"/>
        <v>0</v>
      </c>
    </row>
    <row r="128" spans="1:13" ht="15" thickBot="1" x14ac:dyDescent="0.35">
      <c r="A128" s="291"/>
      <c r="B128" s="358"/>
      <c r="C128" s="359"/>
      <c r="D128" s="359"/>
      <c r="E128" s="359"/>
      <c r="F128" s="359"/>
      <c r="G128" s="359"/>
      <c r="H128" s="360"/>
      <c r="I128" s="309">
        <v>0</v>
      </c>
      <c r="J128" s="310"/>
      <c r="K128" s="72"/>
      <c r="L128" s="297"/>
      <c r="M128" s="75">
        <f t="shared" si="10"/>
        <v>0</v>
      </c>
    </row>
    <row r="129" spans="1:13" x14ac:dyDescent="0.3">
      <c r="A129" s="289" t="s">
        <v>81</v>
      </c>
      <c r="B129" s="361"/>
      <c r="C129" s="362"/>
      <c r="D129" s="362"/>
      <c r="E129" s="362"/>
      <c r="F129" s="362"/>
      <c r="G129" s="362"/>
      <c r="H129" s="363"/>
      <c r="I129" s="295">
        <v>0</v>
      </c>
      <c r="J129" s="296"/>
      <c r="K129" s="70"/>
      <c r="L129" s="287"/>
      <c r="M129" s="75">
        <f t="shared" si="10"/>
        <v>0</v>
      </c>
    </row>
    <row r="130" spans="1:13" x14ac:dyDescent="0.3">
      <c r="A130" s="290"/>
      <c r="B130" s="355"/>
      <c r="C130" s="356"/>
      <c r="D130" s="356"/>
      <c r="E130" s="356"/>
      <c r="F130" s="356"/>
      <c r="G130" s="356"/>
      <c r="H130" s="357"/>
      <c r="I130" s="301">
        <v>0</v>
      </c>
      <c r="J130" s="302"/>
      <c r="K130" s="71"/>
      <c r="L130" s="288"/>
      <c r="M130" s="75">
        <f t="shared" si="10"/>
        <v>0</v>
      </c>
    </row>
    <row r="131" spans="1:13" x14ac:dyDescent="0.3">
      <c r="A131" s="290"/>
      <c r="B131" s="355"/>
      <c r="C131" s="356"/>
      <c r="D131" s="356"/>
      <c r="E131" s="356"/>
      <c r="F131" s="356"/>
      <c r="G131" s="356"/>
      <c r="H131" s="357"/>
      <c r="I131" s="301">
        <v>0</v>
      </c>
      <c r="J131" s="302"/>
      <c r="K131" s="71"/>
      <c r="L131" s="288"/>
      <c r="M131" s="75">
        <f t="shared" si="10"/>
        <v>0</v>
      </c>
    </row>
    <row r="132" spans="1:13" ht="15" thickBot="1" x14ac:dyDescent="0.35">
      <c r="A132" s="291"/>
      <c r="B132" s="358"/>
      <c r="C132" s="359"/>
      <c r="D132" s="359"/>
      <c r="E132" s="359"/>
      <c r="F132" s="359"/>
      <c r="G132" s="359"/>
      <c r="H132" s="360"/>
      <c r="I132" s="309">
        <v>0</v>
      </c>
      <c r="J132" s="310"/>
      <c r="K132" s="72"/>
      <c r="L132" s="297"/>
      <c r="M132" s="75">
        <f t="shared" si="10"/>
        <v>0</v>
      </c>
    </row>
    <row r="133" spans="1:13" x14ac:dyDescent="0.3">
      <c r="A133" s="289" t="s">
        <v>80</v>
      </c>
      <c r="B133" s="361"/>
      <c r="C133" s="362"/>
      <c r="D133" s="362"/>
      <c r="E133" s="362"/>
      <c r="F133" s="362"/>
      <c r="G133" s="362"/>
      <c r="H133" s="363"/>
      <c r="I133" s="295">
        <v>0</v>
      </c>
      <c r="J133" s="296"/>
      <c r="K133" s="70"/>
      <c r="L133" s="287"/>
      <c r="M133" s="75">
        <f t="shared" si="10"/>
        <v>0</v>
      </c>
    </row>
    <row r="134" spans="1:13" x14ac:dyDescent="0.3">
      <c r="A134" s="290"/>
      <c r="B134" s="355"/>
      <c r="C134" s="356"/>
      <c r="D134" s="356"/>
      <c r="E134" s="356"/>
      <c r="F134" s="356"/>
      <c r="G134" s="356"/>
      <c r="H134" s="357"/>
      <c r="I134" s="301">
        <v>0</v>
      </c>
      <c r="J134" s="302"/>
      <c r="K134" s="71"/>
      <c r="L134" s="288"/>
      <c r="M134" s="75">
        <f t="shared" si="10"/>
        <v>0</v>
      </c>
    </row>
    <row r="135" spans="1:13" x14ac:dyDescent="0.3">
      <c r="A135" s="290"/>
      <c r="B135" s="355"/>
      <c r="C135" s="356"/>
      <c r="D135" s="356"/>
      <c r="E135" s="356"/>
      <c r="F135" s="356"/>
      <c r="G135" s="356"/>
      <c r="H135" s="357"/>
      <c r="I135" s="301">
        <v>0</v>
      </c>
      <c r="J135" s="302"/>
      <c r="K135" s="71"/>
      <c r="L135" s="288"/>
      <c r="M135" s="75">
        <f t="shared" si="10"/>
        <v>0</v>
      </c>
    </row>
    <row r="136" spans="1:13" ht="15" thickBot="1" x14ac:dyDescent="0.35">
      <c r="A136" s="291"/>
      <c r="B136" s="358"/>
      <c r="C136" s="359"/>
      <c r="D136" s="359"/>
      <c r="E136" s="359"/>
      <c r="F136" s="359"/>
      <c r="G136" s="359"/>
      <c r="H136" s="360"/>
      <c r="I136" s="309">
        <v>0</v>
      </c>
      <c r="J136" s="310"/>
      <c r="K136" s="72"/>
      <c r="L136" s="297"/>
      <c r="M136" s="75">
        <f t="shared" si="10"/>
        <v>0</v>
      </c>
    </row>
    <row r="137" spans="1:13" x14ac:dyDescent="0.3">
      <c r="A137" s="289" t="s">
        <v>79</v>
      </c>
      <c r="B137" s="361"/>
      <c r="C137" s="362"/>
      <c r="D137" s="362"/>
      <c r="E137" s="362"/>
      <c r="F137" s="362"/>
      <c r="G137" s="362"/>
      <c r="H137" s="363"/>
      <c r="I137" s="295">
        <v>0</v>
      </c>
      <c r="J137" s="296"/>
      <c r="K137" s="70"/>
      <c r="L137" s="287"/>
      <c r="M137" s="75">
        <f t="shared" si="10"/>
        <v>0</v>
      </c>
    </row>
    <row r="138" spans="1:13" x14ac:dyDescent="0.3">
      <c r="A138" s="290"/>
      <c r="B138" s="355"/>
      <c r="C138" s="356"/>
      <c r="D138" s="356"/>
      <c r="E138" s="356"/>
      <c r="F138" s="356"/>
      <c r="G138" s="356"/>
      <c r="H138" s="357"/>
      <c r="I138" s="301">
        <v>0</v>
      </c>
      <c r="J138" s="302"/>
      <c r="K138" s="71"/>
      <c r="L138" s="288"/>
      <c r="M138" s="75">
        <f t="shared" si="10"/>
        <v>0</v>
      </c>
    </row>
    <row r="139" spans="1:13" x14ac:dyDescent="0.3">
      <c r="A139" s="290"/>
      <c r="B139" s="355"/>
      <c r="C139" s="356"/>
      <c r="D139" s="356"/>
      <c r="E139" s="356"/>
      <c r="F139" s="356"/>
      <c r="G139" s="356"/>
      <c r="H139" s="357"/>
      <c r="I139" s="301">
        <v>0</v>
      </c>
      <c r="J139" s="302"/>
      <c r="K139" s="71"/>
      <c r="L139" s="288"/>
      <c r="M139" s="75">
        <f t="shared" si="10"/>
        <v>0</v>
      </c>
    </row>
    <row r="140" spans="1:13" ht="15" thickBot="1" x14ac:dyDescent="0.35">
      <c r="A140" s="291"/>
      <c r="B140" s="358"/>
      <c r="C140" s="359"/>
      <c r="D140" s="359"/>
      <c r="E140" s="359"/>
      <c r="F140" s="359"/>
      <c r="G140" s="359"/>
      <c r="H140" s="360"/>
      <c r="I140" s="309">
        <v>0</v>
      </c>
      <c r="J140" s="310"/>
      <c r="K140" s="72"/>
      <c r="L140" s="297"/>
      <c r="M140" s="75">
        <f t="shared" si="10"/>
        <v>0</v>
      </c>
    </row>
    <row r="141" spans="1:13" x14ac:dyDescent="0.3">
      <c r="A141" s="289" t="s">
        <v>149</v>
      </c>
      <c r="B141" s="361"/>
      <c r="C141" s="362"/>
      <c r="D141" s="362"/>
      <c r="E141" s="362"/>
      <c r="F141" s="362"/>
      <c r="G141" s="362"/>
      <c r="H141" s="363"/>
      <c r="I141" s="295">
        <v>0</v>
      </c>
      <c r="J141" s="296"/>
      <c r="K141" s="70"/>
      <c r="L141" s="287"/>
      <c r="M141" s="75">
        <f t="shared" si="10"/>
        <v>0</v>
      </c>
    </row>
    <row r="142" spans="1:13" x14ac:dyDescent="0.3">
      <c r="A142" s="290"/>
      <c r="B142" s="355"/>
      <c r="C142" s="356"/>
      <c r="D142" s="356"/>
      <c r="E142" s="356"/>
      <c r="F142" s="356"/>
      <c r="G142" s="356"/>
      <c r="H142" s="357"/>
      <c r="I142" s="301">
        <v>0</v>
      </c>
      <c r="J142" s="302"/>
      <c r="K142" s="71"/>
      <c r="L142" s="288"/>
      <c r="M142" s="75">
        <f t="shared" si="10"/>
        <v>0</v>
      </c>
    </row>
    <row r="143" spans="1:13" x14ac:dyDescent="0.3">
      <c r="A143" s="290"/>
      <c r="B143" s="355"/>
      <c r="C143" s="356"/>
      <c r="D143" s="356"/>
      <c r="E143" s="356"/>
      <c r="F143" s="356"/>
      <c r="G143" s="356"/>
      <c r="H143" s="357"/>
      <c r="I143" s="301">
        <v>0</v>
      </c>
      <c r="J143" s="302"/>
      <c r="K143" s="71"/>
      <c r="L143" s="288"/>
      <c r="M143" s="75">
        <f t="shared" si="10"/>
        <v>0</v>
      </c>
    </row>
    <row r="144" spans="1:13" ht="15" thickBot="1" x14ac:dyDescent="0.35">
      <c r="A144" s="291"/>
      <c r="B144" s="358"/>
      <c r="C144" s="359"/>
      <c r="D144" s="359"/>
      <c r="E144" s="359"/>
      <c r="F144" s="359"/>
      <c r="G144" s="359"/>
      <c r="H144" s="360"/>
      <c r="I144" s="309">
        <v>0</v>
      </c>
      <c r="J144" s="310"/>
      <c r="K144" s="72"/>
      <c r="L144" s="297"/>
      <c r="M144" s="75">
        <f t="shared" si="10"/>
        <v>0</v>
      </c>
    </row>
    <row r="145" spans="1:13" x14ac:dyDescent="0.3">
      <c r="A145" s="289" t="s">
        <v>78</v>
      </c>
      <c r="B145" s="361"/>
      <c r="C145" s="362"/>
      <c r="D145" s="362"/>
      <c r="E145" s="362"/>
      <c r="F145" s="362"/>
      <c r="G145" s="362"/>
      <c r="H145" s="363"/>
      <c r="I145" s="295">
        <v>0</v>
      </c>
      <c r="J145" s="296"/>
      <c r="K145" s="70"/>
      <c r="L145" s="287"/>
      <c r="M145" s="75">
        <f t="shared" si="10"/>
        <v>0</v>
      </c>
    </row>
    <row r="146" spans="1:13" x14ac:dyDescent="0.3">
      <c r="A146" s="290"/>
      <c r="B146" s="355"/>
      <c r="C146" s="356"/>
      <c r="D146" s="356"/>
      <c r="E146" s="356"/>
      <c r="F146" s="356"/>
      <c r="G146" s="356"/>
      <c r="H146" s="357"/>
      <c r="I146" s="301">
        <v>0</v>
      </c>
      <c r="J146" s="302"/>
      <c r="K146" s="71"/>
      <c r="L146" s="288"/>
      <c r="M146" s="75">
        <f t="shared" si="10"/>
        <v>0</v>
      </c>
    </row>
    <row r="147" spans="1:13" x14ac:dyDescent="0.3">
      <c r="A147" s="290"/>
      <c r="B147" s="355"/>
      <c r="C147" s="356"/>
      <c r="D147" s="356"/>
      <c r="E147" s="356"/>
      <c r="F147" s="356"/>
      <c r="G147" s="356"/>
      <c r="H147" s="357"/>
      <c r="I147" s="301">
        <v>0</v>
      </c>
      <c r="J147" s="302"/>
      <c r="K147" s="71"/>
      <c r="L147" s="288"/>
      <c r="M147" s="75">
        <f t="shared" si="10"/>
        <v>0</v>
      </c>
    </row>
    <row r="148" spans="1:13" ht="15" thickBot="1" x14ac:dyDescent="0.35">
      <c r="A148" s="291"/>
      <c r="B148" s="358"/>
      <c r="C148" s="359"/>
      <c r="D148" s="359"/>
      <c r="E148" s="359"/>
      <c r="F148" s="359"/>
      <c r="G148" s="359"/>
      <c r="H148" s="360"/>
      <c r="I148" s="309">
        <v>0</v>
      </c>
      <c r="J148" s="310"/>
      <c r="K148" s="72"/>
      <c r="L148" s="297"/>
      <c r="M148" s="75">
        <f t="shared" si="10"/>
        <v>0</v>
      </c>
    </row>
    <row r="149" spans="1:13" x14ac:dyDescent="0.3">
      <c r="A149" s="289" t="s">
        <v>77</v>
      </c>
      <c r="B149" s="361"/>
      <c r="C149" s="362"/>
      <c r="D149" s="362"/>
      <c r="E149" s="362"/>
      <c r="F149" s="362"/>
      <c r="G149" s="362"/>
      <c r="H149" s="363"/>
      <c r="I149" s="295">
        <v>0</v>
      </c>
      <c r="J149" s="296"/>
      <c r="K149" s="70"/>
      <c r="L149" s="287"/>
      <c r="M149" s="75">
        <f t="shared" si="10"/>
        <v>0</v>
      </c>
    </row>
    <row r="150" spans="1:13" x14ac:dyDescent="0.3">
      <c r="A150" s="290"/>
      <c r="B150" s="355"/>
      <c r="C150" s="356"/>
      <c r="D150" s="356"/>
      <c r="E150" s="356"/>
      <c r="F150" s="356"/>
      <c r="G150" s="356"/>
      <c r="H150" s="357"/>
      <c r="I150" s="301">
        <v>0</v>
      </c>
      <c r="J150" s="302"/>
      <c r="K150" s="71"/>
      <c r="L150" s="288"/>
      <c r="M150" s="75">
        <f t="shared" si="10"/>
        <v>0</v>
      </c>
    </row>
    <row r="151" spans="1:13" x14ac:dyDescent="0.3">
      <c r="A151" s="290"/>
      <c r="B151" s="355"/>
      <c r="C151" s="356"/>
      <c r="D151" s="356"/>
      <c r="E151" s="356"/>
      <c r="F151" s="356"/>
      <c r="G151" s="356"/>
      <c r="H151" s="357"/>
      <c r="I151" s="301">
        <v>0</v>
      </c>
      <c r="J151" s="302"/>
      <c r="K151" s="71"/>
      <c r="L151" s="288"/>
      <c r="M151" s="75">
        <f t="shared" si="10"/>
        <v>0</v>
      </c>
    </row>
    <row r="152" spans="1:13" ht="15" thickBot="1" x14ac:dyDescent="0.35">
      <c r="A152" s="291"/>
      <c r="B152" s="358"/>
      <c r="C152" s="359"/>
      <c r="D152" s="359"/>
      <c r="E152" s="359"/>
      <c r="F152" s="359"/>
      <c r="G152" s="359"/>
      <c r="H152" s="360"/>
      <c r="I152" s="309">
        <v>0</v>
      </c>
      <c r="J152" s="310"/>
      <c r="K152" s="72"/>
      <c r="L152" s="297"/>
      <c r="M152" s="75">
        <f t="shared" si="10"/>
        <v>0</v>
      </c>
    </row>
    <row r="153" spans="1:13" x14ac:dyDescent="0.3">
      <c r="A153" s="289" t="s">
        <v>148</v>
      </c>
      <c r="B153" s="361"/>
      <c r="C153" s="362"/>
      <c r="D153" s="362"/>
      <c r="E153" s="362"/>
      <c r="F153" s="362"/>
      <c r="G153" s="362"/>
      <c r="H153" s="363"/>
      <c r="I153" s="295">
        <v>0</v>
      </c>
      <c r="J153" s="296"/>
      <c r="K153" s="70"/>
      <c r="L153" s="287"/>
      <c r="M153" s="75">
        <f t="shared" si="10"/>
        <v>0</v>
      </c>
    </row>
    <row r="154" spans="1:13" x14ac:dyDescent="0.3">
      <c r="A154" s="290"/>
      <c r="B154" s="355"/>
      <c r="C154" s="356"/>
      <c r="D154" s="356"/>
      <c r="E154" s="356"/>
      <c r="F154" s="356"/>
      <c r="G154" s="356"/>
      <c r="H154" s="357"/>
      <c r="I154" s="301">
        <v>0</v>
      </c>
      <c r="J154" s="302"/>
      <c r="K154" s="71"/>
      <c r="L154" s="288"/>
      <c r="M154" s="75">
        <f t="shared" si="10"/>
        <v>0</v>
      </c>
    </row>
    <row r="155" spans="1:13" x14ac:dyDescent="0.3">
      <c r="A155" s="290"/>
      <c r="B155" s="355"/>
      <c r="C155" s="356"/>
      <c r="D155" s="356"/>
      <c r="E155" s="356"/>
      <c r="F155" s="356"/>
      <c r="G155" s="356"/>
      <c r="H155" s="357"/>
      <c r="I155" s="301">
        <v>0</v>
      </c>
      <c r="J155" s="302"/>
      <c r="K155" s="71"/>
      <c r="L155" s="288"/>
      <c r="M155" s="75">
        <f t="shared" si="10"/>
        <v>0</v>
      </c>
    </row>
    <row r="156" spans="1:13" ht="15" thickBot="1" x14ac:dyDescent="0.35">
      <c r="A156" s="291"/>
      <c r="B156" s="358"/>
      <c r="C156" s="359"/>
      <c r="D156" s="359"/>
      <c r="E156" s="359"/>
      <c r="F156" s="359"/>
      <c r="G156" s="359"/>
      <c r="H156" s="360"/>
      <c r="I156" s="309">
        <v>0</v>
      </c>
      <c r="J156" s="310"/>
      <c r="K156" s="72"/>
      <c r="L156" s="297"/>
      <c r="M156" s="75">
        <f t="shared" si="10"/>
        <v>0</v>
      </c>
    </row>
    <row r="157" spans="1:13" x14ac:dyDescent="0.3">
      <c r="A157" s="289" t="s">
        <v>76</v>
      </c>
      <c r="B157" s="361"/>
      <c r="C157" s="362"/>
      <c r="D157" s="362"/>
      <c r="E157" s="362"/>
      <c r="F157" s="362"/>
      <c r="G157" s="362"/>
      <c r="H157" s="363"/>
      <c r="I157" s="295">
        <v>0</v>
      </c>
      <c r="J157" s="296"/>
      <c r="K157" s="70"/>
      <c r="L157" s="287"/>
      <c r="M157" s="75">
        <f t="shared" si="10"/>
        <v>0</v>
      </c>
    </row>
    <row r="158" spans="1:13" x14ac:dyDescent="0.3">
      <c r="A158" s="290"/>
      <c r="B158" s="355"/>
      <c r="C158" s="356"/>
      <c r="D158" s="356"/>
      <c r="E158" s="356"/>
      <c r="F158" s="356"/>
      <c r="G158" s="356"/>
      <c r="H158" s="357"/>
      <c r="I158" s="301">
        <v>0</v>
      </c>
      <c r="J158" s="302"/>
      <c r="K158" s="71"/>
      <c r="L158" s="288"/>
      <c r="M158" s="75">
        <f t="shared" si="10"/>
        <v>0</v>
      </c>
    </row>
    <row r="159" spans="1:13" x14ac:dyDescent="0.3">
      <c r="A159" s="290"/>
      <c r="B159" s="355"/>
      <c r="C159" s="356"/>
      <c r="D159" s="356"/>
      <c r="E159" s="356"/>
      <c r="F159" s="356"/>
      <c r="G159" s="356"/>
      <c r="H159" s="357"/>
      <c r="I159" s="301">
        <v>0</v>
      </c>
      <c r="J159" s="302"/>
      <c r="K159" s="71"/>
      <c r="L159" s="288"/>
      <c r="M159" s="75">
        <f t="shared" si="10"/>
        <v>0</v>
      </c>
    </row>
    <row r="160" spans="1:13" ht="15" thickBot="1" x14ac:dyDescent="0.35">
      <c r="A160" s="291"/>
      <c r="B160" s="377"/>
      <c r="C160" s="378"/>
      <c r="D160" s="378"/>
      <c r="E160" s="378"/>
      <c r="F160" s="378"/>
      <c r="G160" s="378"/>
      <c r="H160" s="379"/>
      <c r="I160" s="380">
        <v>0</v>
      </c>
      <c r="J160" s="347"/>
      <c r="K160" s="72"/>
      <c r="L160" s="297"/>
      <c r="M160" s="75">
        <f t="shared" si="10"/>
        <v>0</v>
      </c>
    </row>
    <row r="161" spans="1:14" x14ac:dyDescent="0.3">
      <c r="A161" s="289" t="s">
        <v>75</v>
      </c>
      <c r="B161" s="361"/>
      <c r="C161" s="362"/>
      <c r="D161" s="362"/>
      <c r="E161" s="362"/>
      <c r="F161" s="362"/>
      <c r="G161" s="362"/>
      <c r="H161" s="363"/>
      <c r="I161" s="295">
        <v>0</v>
      </c>
      <c r="J161" s="296"/>
      <c r="K161" s="70"/>
      <c r="L161" s="287"/>
      <c r="M161" s="75">
        <f t="shared" ref="M161:M164" si="11">IF(K161="",I161,K161)</f>
        <v>0</v>
      </c>
    </row>
    <row r="162" spans="1:14" x14ac:dyDescent="0.3">
      <c r="A162" s="290"/>
      <c r="B162" s="355"/>
      <c r="C162" s="356"/>
      <c r="D162" s="356"/>
      <c r="E162" s="356"/>
      <c r="F162" s="356"/>
      <c r="G162" s="356"/>
      <c r="H162" s="357"/>
      <c r="I162" s="301">
        <v>0</v>
      </c>
      <c r="J162" s="302"/>
      <c r="K162" s="71"/>
      <c r="L162" s="288"/>
      <c r="M162" s="75">
        <f t="shared" si="11"/>
        <v>0</v>
      </c>
    </row>
    <row r="163" spans="1:14" x14ac:dyDescent="0.3">
      <c r="A163" s="290"/>
      <c r="B163" s="355"/>
      <c r="C163" s="356"/>
      <c r="D163" s="356"/>
      <c r="E163" s="356"/>
      <c r="F163" s="356"/>
      <c r="G163" s="356"/>
      <c r="H163" s="357"/>
      <c r="I163" s="301">
        <v>0</v>
      </c>
      <c r="J163" s="302"/>
      <c r="K163" s="71"/>
      <c r="L163" s="288"/>
      <c r="M163" s="75">
        <f t="shared" si="11"/>
        <v>0</v>
      </c>
    </row>
    <row r="164" spans="1:14" ht="15" thickBot="1" x14ac:dyDescent="0.35">
      <c r="A164" s="291"/>
      <c r="B164" s="377"/>
      <c r="C164" s="378"/>
      <c r="D164" s="378"/>
      <c r="E164" s="378"/>
      <c r="F164" s="378"/>
      <c r="G164" s="378"/>
      <c r="H164" s="379"/>
      <c r="I164" s="380">
        <v>0</v>
      </c>
      <c r="J164" s="347"/>
      <c r="K164" s="72"/>
      <c r="L164" s="297"/>
      <c r="M164" s="75">
        <f t="shared" si="11"/>
        <v>0</v>
      </c>
    </row>
    <row r="165" spans="1:14" ht="58.05" customHeight="1" thickBot="1" x14ac:dyDescent="0.35">
      <c r="A165" s="386" t="s">
        <v>61</v>
      </c>
      <c r="B165" s="387"/>
      <c r="C165" s="387"/>
      <c r="D165" s="387"/>
      <c r="E165" s="387"/>
      <c r="F165" s="387"/>
      <c r="G165" s="387"/>
      <c r="H165" s="388"/>
      <c r="I165" s="389">
        <f>IF(RVolet=1,DépCanada+DépLocal,0)</f>
        <v>0</v>
      </c>
      <c r="J165" s="390"/>
      <c r="K165" s="103"/>
      <c r="L165" s="104"/>
      <c r="M165" s="114">
        <f>IF(RVolet=1,M26+M41,0)</f>
        <v>0</v>
      </c>
      <c r="N165" s="113"/>
    </row>
    <row r="166" spans="1:14" ht="24" customHeight="1" thickBot="1" x14ac:dyDescent="0.35">
      <c r="B166" s="381" t="s">
        <v>59</v>
      </c>
      <c r="C166" s="382"/>
      <c r="D166" s="382"/>
      <c r="E166" s="382"/>
      <c r="F166" s="382"/>
      <c r="G166" s="382"/>
      <c r="H166" s="383"/>
      <c r="I166" s="384">
        <f>SUM(I118:J165)</f>
        <v>0</v>
      </c>
      <c r="J166" s="385"/>
      <c r="K166" s="85">
        <f>M166</f>
        <v>0</v>
      </c>
      <c r="L166" s="74"/>
      <c r="M166" s="76">
        <f>SUM(M117:M165)</f>
        <v>0</v>
      </c>
    </row>
    <row r="168" spans="1:14" ht="15" thickBot="1" x14ac:dyDescent="0.35"/>
    <row r="169" spans="1:14" ht="50.55" customHeight="1" thickBot="1" x14ac:dyDescent="0.35">
      <c r="B169" s="405" t="s">
        <v>58</v>
      </c>
      <c r="C169" s="406"/>
      <c r="D169" s="406"/>
      <c r="E169" s="406"/>
      <c r="F169" s="406"/>
      <c r="G169" s="406"/>
      <c r="H169" s="407"/>
      <c r="I169" s="408">
        <f>total_non_admissibles+total_admissible</f>
        <v>0</v>
      </c>
      <c r="J169" s="409"/>
      <c r="K169" s="86">
        <f>K166+K111</f>
        <v>0</v>
      </c>
      <c r="L169" s="84"/>
    </row>
    <row r="173" spans="1:14" ht="15" thickBot="1" x14ac:dyDescent="0.35"/>
    <row r="174" spans="1:14" ht="15" thickBot="1" x14ac:dyDescent="0.35">
      <c r="A174" s="396" t="s">
        <v>37</v>
      </c>
      <c r="B174" s="397"/>
      <c r="C174" s="398"/>
    </row>
    <row r="175" spans="1:14" x14ac:dyDescent="0.3">
      <c r="A175" s="399" t="s">
        <v>147</v>
      </c>
      <c r="B175" s="400"/>
      <c r="C175" s="124">
        <f>Revenus!H17</f>
        <v>0</v>
      </c>
    </row>
    <row r="176" spans="1:14" x14ac:dyDescent="0.3">
      <c r="A176" s="401" t="s">
        <v>146</v>
      </c>
      <c r="B176" s="402"/>
      <c r="C176" s="122">
        <f>K111</f>
        <v>0</v>
      </c>
    </row>
    <row r="177" spans="1:3" ht="25.5" customHeight="1" x14ac:dyDescent="0.3">
      <c r="A177" s="401" t="s">
        <v>85</v>
      </c>
      <c r="B177" s="402"/>
      <c r="C177" s="122">
        <f>SUM(Revenus!H30:H37)</f>
        <v>0</v>
      </c>
    </row>
    <row r="178" spans="1:3" ht="24" customHeight="1" thickBot="1" x14ac:dyDescent="0.35">
      <c r="A178" s="403" t="s">
        <v>84</v>
      </c>
      <c r="B178" s="404"/>
      <c r="C178" s="123">
        <f>(C176*0.8)-C177</f>
        <v>0</v>
      </c>
    </row>
    <row r="179" spans="1:3" ht="15" thickBot="1" x14ac:dyDescent="0.35">
      <c r="A179" s="391" t="s">
        <v>164</v>
      </c>
      <c r="B179" s="392"/>
      <c r="C179" s="138">
        <v>0</v>
      </c>
    </row>
  </sheetData>
  <mergeCells count="307">
    <mergeCell ref="A179:B179"/>
    <mergeCell ref="A103:A109"/>
    <mergeCell ref="A115:J115"/>
    <mergeCell ref="A116:H116"/>
    <mergeCell ref="A174:C174"/>
    <mergeCell ref="A175:B175"/>
    <mergeCell ref="A176:B176"/>
    <mergeCell ref="A177:B177"/>
    <mergeCell ref="A178:B178"/>
    <mergeCell ref="B169:H169"/>
    <mergeCell ref="I169:J169"/>
    <mergeCell ref="A157:A160"/>
    <mergeCell ref="B157:H157"/>
    <mergeCell ref="I157:J157"/>
    <mergeCell ref="A149:A152"/>
    <mergeCell ref="B149:H149"/>
    <mergeCell ref="I149:J149"/>
    <mergeCell ref="A141:A144"/>
    <mergeCell ref="B141:H141"/>
    <mergeCell ref="I141:J141"/>
    <mergeCell ref="A133:A136"/>
    <mergeCell ref="B133:H133"/>
    <mergeCell ref="I133:J133"/>
    <mergeCell ref="A125:A128"/>
    <mergeCell ref="L161:L164"/>
    <mergeCell ref="B162:H162"/>
    <mergeCell ref="I162:J162"/>
    <mergeCell ref="B163:H163"/>
    <mergeCell ref="I163:J163"/>
    <mergeCell ref="B164:H164"/>
    <mergeCell ref="I164:J164"/>
    <mergeCell ref="B166:H166"/>
    <mergeCell ref="I166:J166"/>
    <mergeCell ref="A165:H165"/>
    <mergeCell ref="I165:J165"/>
    <mergeCell ref="A161:A164"/>
    <mergeCell ref="B161:H161"/>
    <mergeCell ref="I161:J161"/>
    <mergeCell ref="L157:L160"/>
    <mergeCell ref="B158:H158"/>
    <mergeCell ref="I158:J158"/>
    <mergeCell ref="B159:H159"/>
    <mergeCell ref="I159:J159"/>
    <mergeCell ref="B160:H160"/>
    <mergeCell ref="I160:J160"/>
    <mergeCell ref="A153:A156"/>
    <mergeCell ref="B153:H153"/>
    <mergeCell ref="I153:J153"/>
    <mergeCell ref="L153:L156"/>
    <mergeCell ref="B154:H154"/>
    <mergeCell ref="I154:J154"/>
    <mergeCell ref="B155:H155"/>
    <mergeCell ref="I155:J155"/>
    <mergeCell ref="B156:H156"/>
    <mergeCell ref="I156:J156"/>
    <mergeCell ref="L149:L152"/>
    <mergeCell ref="B150:H150"/>
    <mergeCell ref="I150:J150"/>
    <mergeCell ref="B151:H151"/>
    <mergeCell ref="I151:J151"/>
    <mergeCell ref="B152:H152"/>
    <mergeCell ref="I152:J152"/>
    <mergeCell ref="A145:A148"/>
    <mergeCell ref="B145:H145"/>
    <mergeCell ref="I145:J145"/>
    <mergeCell ref="L145:L148"/>
    <mergeCell ref="B146:H146"/>
    <mergeCell ref="I146:J146"/>
    <mergeCell ref="B147:H147"/>
    <mergeCell ref="I147:J147"/>
    <mergeCell ref="B148:H148"/>
    <mergeCell ref="I148:J148"/>
    <mergeCell ref="L141:L144"/>
    <mergeCell ref="B142:H142"/>
    <mergeCell ref="I142:J142"/>
    <mergeCell ref="B143:H143"/>
    <mergeCell ref="I143:J143"/>
    <mergeCell ref="B144:H144"/>
    <mergeCell ref="I144:J144"/>
    <mergeCell ref="A137:A140"/>
    <mergeCell ref="B137:H137"/>
    <mergeCell ref="I137:J137"/>
    <mergeCell ref="L137:L140"/>
    <mergeCell ref="B138:H138"/>
    <mergeCell ref="I138:J138"/>
    <mergeCell ref="B139:H139"/>
    <mergeCell ref="I139:J139"/>
    <mergeCell ref="B140:H140"/>
    <mergeCell ref="I140:J140"/>
    <mergeCell ref="L133:L136"/>
    <mergeCell ref="B134:H134"/>
    <mergeCell ref="I134:J134"/>
    <mergeCell ref="B135:H135"/>
    <mergeCell ref="I135:J135"/>
    <mergeCell ref="B136:H136"/>
    <mergeCell ref="I136:J136"/>
    <mergeCell ref="A129:A132"/>
    <mergeCell ref="B129:H129"/>
    <mergeCell ref="I129:J129"/>
    <mergeCell ref="L129:L132"/>
    <mergeCell ref="B130:H130"/>
    <mergeCell ref="I130:J130"/>
    <mergeCell ref="B131:H131"/>
    <mergeCell ref="I131:J131"/>
    <mergeCell ref="B132:H132"/>
    <mergeCell ref="I132:J132"/>
    <mergeCell ref="B125:H125"/>
    <mergeCell ref="I125:J125"/>
    <mergeCell ref="L125:L128"/>
    <mergeCell ref="B126:H126"/>
    <mergeCell ref="I126:J126"/>
    <mergeCell ref="B127:H127"/>
    <mergeCell ref="I127:J127"/>
    <mergeCell ref="B128:H128"/>
    <mergeCell ref="I128:J128"/>
    <mergeCell ref="A121:A124"/>
    <mergeCell ref="B121:H121"/>
    <mergeCell ref="I121:J121"/>
    <mergeCell ref="L121:L124"/>
    <mergeCell ref="B122:H122"/>
    <mergeCell ref="I122:J122"/>
    <mergeCell ref="B123:H123"/>
    <mergeCell ref="I123:J123"/>
    <mergeCell ref="B124:H124"/>
    <mergeCell ref="I124:J124"/>
    <mergeCell ref="B89:H89"/>
    <mergeCell ref="I89:J89"/>
    <mergeCell ref="I116:J116"/>
    <mergeCell ref="A117:A120"/>
    <mergeCell ref="L117:L120"/>
    <mergeCell ref="B118:H118"/>
    <mergeCell ref="I118:J118"/>
    <mergeCell ref="B119:H119"/>
    <mergeCell ref="I119:J119"/>
    <mergeCell ref="B120:H120"/>
    <mergeCell ref="I120:J120"/>
    <mergeCell ref="B117:H117"/>
    <mergeCell ref="I117:J117"/>
    <mergeCell ref="B96:H96"/>
    <mergeCell ref="I96:J96"/>
    <mergeCell ref="B101:H101"/>
    <mergeCell ref="B98:H98"/>
    <mergeCell ref="I98:J98"/>
    <mergeCell ref="B97:H97"/>
    <mergeCell ref="I97:J97"/>
    <mergeCell ref="B102:H102"/>
    <mergeCell ref="I102:J102"/>
    <mergeCell ref="B111:H111"/>
    <mergeCell ref="I111:J111"/>
    <mergeCell ref="B103:H103"/>
    <mergeCell ref="I103:J103"/>
    <mergeCell ref="L103:L109"/>
    <mergeCell ref="B104:H104"/>
    <mergeCell ref="I104:J104"/>
    <mergeCell ref="B105:H105"/>
    <mergeCell ref="I105:J105"/>
    <mergeCell ref="B106:H106"/>
    <mergeCell ref="D110:H110"/>
    <mergeCell ref="I110:L110"/>
    <mergeCell ref="I106:J106"/>
    <mergeCell ref="B107:H107"/>
    <mergeCell ref="I107:J107"/>
    <mergeCell ref="B108:C108"/>
    <mergeCell ref="D108:H108"/>
    <mergeCell ref="I108:J108"/>
    <mergeCell ref="B109:H109"/>
    <mergeCell ref="I109:J109"/>
    <mergeCell ref="A90:A95"/>
    <mergeCell ref="B90:H90"/>
    <mergeCell ref="I90:J90"/>
    <mergeCell ref="L90:L95"/>
    <mergeCell ref="B91:H91"/>
    <mergeCell ref="I91:J91"/>
    <mergeCell ref="B92:H92"/>
    <mergeCell ref="I92:J92"/>
    <mergeCell ref="B93:H93"/>
    <mergeCell ref="I93:J93"/>
    <mergeCell ref="B94:H94"/>
    <mergeCell ref="I94:J94"/>
    <mergeCell ref="B95:H95"/>
    <mergeCell ref="I95:J95"/>
    <mergeCell ref="A84:A89"/>
    <mergeCell ref="B84:H84"/>
    <mergeCell ref="I84:J84"/>
    <mergeCell ref="L84:L89"/>
    <mergeCell ref="B85:H85"/>
    <mergeCell ref="I85:J85"/>
    <mergeCell ref="B86:H86"/>
    <mergeCell ref="I86:J86"/>
    <mergeCell ref="A79:A83"/>
    <mergeCell ref="B79:H79"/>
    <mergeCell ref="I79:J79"/>
    <mergeCell ref="L79:L83"/>
    <mergeCell ref="B80:H80"/>
    <mergeCell ref="I80:J80"/>
    <mergeCell ref="B81:H81"/>
    <mergeCell ref="I81:J81"/>
    <mergeCell ref="B82:H82"/>
    <mergeCell ref="I82:J82"/>
    <mergeCell ref="B83:H83"/>
    <mergeCell ref="I83:J83"/>
    <mergeCell ref="B87:H87"/>
    <mergeCell ref="I87:J87"/>
    <mergeCell ref="B88:H88"/>
    <mergeCell ref="I88:J88"/>
    <mergeCell ref="A75:A78"/>
    <mergeCell ref="B75:H75"/>
    <mergeCell ref="I75:J75"/>
    <mergeCell ref="L75:L78"/>
    <mergeCell ref="B76:H76"/>
    <mergeCell ref="I76:J76"/>
    <mergeCell ref="B77:H77"/>
    <mergeCell ref="I77:J77"/>
    <mergeCell ref="B78:H78"/>
    <mergeCell ref="I78:J78"/>
    <mergeCell ref="A71:A74"/>
    <mergeCell ref="B71:H71"/>
    <mergeCell ref="I71:J71"/>
    <mergeCell ref="L71:L74"/>
    <mergeCell ref="B72:H72"/>
    <mergeCell ref="I72:J72"/>
    <mergeCell ref="B73:H73"/>
    <mergeCell ref="I73:J73"/>
    <mergeCell ref="B62:E62"/>
    <mergeCell ref="B63:E63"/>
    <mergeCell ref="B64:E64"/>
    <mergeCell ref="B65:E65"/>
    <mergeCell ref="A68:G68"/>
    <mergeCell ref="B70:H70"/>
    <mergeCell ref="I70:J70"/>
    <mergeCell ref="B74:H74"/>
    <mergeCell ref="I74:J74"/>
    <mergeCell ref="B67:E67"/>
    <mergeCell ref="L56:L68"/>
    <mergeCell ref="B58:E58"/>
    <mergeCell ref="B59:E59"/>
    <mergeCell ref="B60:E60"/>
    <mergeCell ref="B61:E61"/>
    <mergeCell ref="I56:J68"/>
    <mergeCell ref="A56:A67"/>
    <mergeCell ref="B56:E56"/>
    <mergeCell ref="B57:E57"/>
    <mergeCell ref="L27:L41"/>
    <mergeCell ref="F27:F28"/>
    <mergeCell ref="G27:G28"/>
    <mergeCell ref="H27:H28"/>
    <mergeCell ref="I27:J41"/>
    <mergeCell ref="B39:E39"/>
    <mergeCell ref="B40:E40"/>
    <mergeCell ref="A43:A54"/>
    <mergeCell ref="B43:D43"/>
    <mergeCell ref="I43:J55"/>
    <mergeCell ref="B52:D52"/>
    <mergeCell ref="A27:A40"/>
    <mergeCell ref="L43:L55"/>
    <mergeCell ref="B44:D44"/>
    <mergeCell ref="B45:D45"/>
    <mergeCell ref="B46:D46"/>
    <mergeCell ref="B47:D47"/>
    <mergeCell ref="B48:D48"/>
    <mergeCell ref="B49:D49"/>
    <mergeCell ref="B50:D50"/>
    <mergeCell ref="B51:D51"/>
    <mergeCell ref="B25:C25"/>
    <mergeCell ref="B20:C20"/>
    <mergeCell ref="B21:C21"/>
    <mergeCell ref="B22:C22"/>
    <mergeCell ref="B42:H42"/>
    <mergeCell ref="I42:J42"/>
    <mergeCell ref="B53:D53"/>
    <mergeCell ref="B54:D54"/>
    <mergeCell ref="A55:G55"/>
    <mergeCell ref="B27:E28"/>
    <mergeCell ref="B38:E38"/>
    <mergeCell ref="B32:E32"/>
    <mergeCell ref="B33:E33"/>
    <mergeCell ref="B34:E34"/>
    <mergeCell ref="B35:E35"/>
    <mergeCell ref="B36:E36"/>
    <mergeCell ref="B37:E37"/>
    <mergeCell ref="B29:E29"/>
    <mergeCell ref="B30:E30"/>
    <mergeCell ref="B31:E31"/>
    <mergeCell ref="C4:J4"/>
    <mergeCell ref="I11:J11"/>
    <mergeCell ref="J1:K1"/>
    <mergeCell ref="J2:K2"/>
    <mergeCell ref="J3:K3"/>
    <mergeCell ref="I12:J26"/>
    <mergeCell ref="L12:L26"/>
    <mergeCell ref="B13:C13"/>
    <mergeCell ref="B14:C14"/>
    <mergeCell ref="B15:C15"/>
    <mergeCell ref="B16:C16"/>
    <mergeCell ref="B17:C17"/>
    <mergeCell ref="H12:H13"/>
    <mergeCell ref="B18:C18"/>
    <mergeCell ref="B19:C19"/>
    <mergeCell ref="A11:H11"/>
    <mergeCell ref="A10:J10"/>
    <mergeCell ref="A12:A19"/>
    <mergeCell ref="A21:A24"/>
    <mergeCell ref="F12:F13"/>
    <mergeCell ref="G12:G13"/>
    <mergeCell ref="B12:E12"/>
    <mergeCell ref="B23:C23"/>
    <mergeCell ref="B24:C24"/>
  </mergeCells>
  <conditionalFormatting sqref="D26">
    <cfRule type="expression" dxfId="5" priority="9">
      <formula>IF(RVolet=1,TRUE,FALSE)</formula>
    </cfRule>
  </conditionalFormatting>
  <conditionalFormatting sqref="D41">
    <cfRule type="expression" dxfId="4" priority="8">
      <formula>IF(RVolet=1,TRUE,FALSE)</formula>
    </cfRule>
  </conditionalFormatting>
  <conditionalFormatting sqref="D110:H110">
    <cfRule type="expression" dxfId="3" priority="6">
      <formula>IF(#REF!&gt;($I$98*0.1),TRUE,FALSE)</formula>
    </cfRule>
  </conditionalFormatting>
  <conditionalFormatting sqref="I110:L110">
    <cfRule type="expression" dxfId="2" priority="5">
      <formula>IF(#REF!&gt;($I$98*0.1),TRUE,FALSE)</formula>
    </cfRule>
  </conditionalFormatting>
  <conditionalFormatting sqref="N2">
    <cfRule type="expression" dxfId="1" priority="2">
      <formula>IF($L$3&lt;&gt;0,TRUE,FALSE)</formula>
    </cfRule>
  </conditionalFormatting>
  <conditionalFormatting sqref="C175">
    <cfRule type="expression" dxfId="0" priority="1">
      <formula>IF($C$175&gt;$C$178,TRUE,FALSE)</formula>
    </cfRule>
  </conditionalFormatting>
  <pageMargins left="0.7" right="0.7" top="0.75" bottom="0.75" header="0.3" footer="0.3"/>
  <pageSetup orientation="portrait" horizontalDpi="90" verticalDpi="90" r:id="rId1"/>
  <ignoredErrors>
    <ignoredError sqref="I98 I169 I165" unlockedFormula="1"/>
    <ignoredError sqref="C1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workbookViewId="0">
      <selection activeCell="A4" sqref="A4"/>
    </sheetView>
  </sheetViews>
  <sheetFormatPr baseColWidth="10" defaultRowHeight="14.4" x14ac:dyDescent="0.3"/>
  <cols>
    <col min="1" max="1" width="24.21875" customWidth="1"/>
    <col min="2" max="2" width="27.77734375" customWidth="1"/>
  </cols>
  <sheetData>
    <row r="1" spans="1:12" x14ac:dyDescent="0.3">
      <c r="A1" s="1" t="s">
        <v>0</v>
      </c>
      <c r="B1" s="1" t="s">
        <v>2</v>
      </c>
      <c r="C1" s="1" t="s">
        <v>10</v>
      </c>
      <c r="D1" s="1"/>
      <c r="E1" s="1"/>
      <c r="F1" s="1"/>
      <c r="G1" s="1"/>
      <c r="H1" s="1"/>
      <c r="I1" s="1"/>
      <c r="J1" s="1"/>
      <c r="K1" s="1"/>
      <c r="L1" s="1"/>
    </row>
    <row r="2" spans="1:12" x14ac:dyDescent="0.3">
      <c r="A2" t="s">
        <v>1</v>
      </c>
      <c r="B2" t="s">
        <v>3</v>
      </c>
      <c r="C2" t="s">
        <v>86</v>
      </c>
    </row>
    <row r="3" spans="1:12" x14ac:dyDescent="0.3">
      <c r="A3" t="s">
        <v>165</v>
      </c>
      <c r="B3" t="s">
        <v>4</v>
      </c>
      <c r="C3" t="s">
        <v>87</v>
      </c>
    </row>
    <row r="4" spans="1:12" x14ac:dyDescent="0.3">
      <c r="B4" t="s">
        <v>5</v>
      </c>
      <c r="C4" t="s">
        <v>88</v>
      </c>
    </row>
    <row r="5" spans="1:12" x14ac:dyDescent="0.3">
      <c r="B5" t="s">
        <v>6</v>
      </c>
    </row>
    <row r="6" spans="1:12" x14ac:dyDescent="0.3">
      <c r="B6" t="s">
        <v>63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14</vt:i4>
      </vt:variant>
    </vt:vector>
  </HeadingPairs>
  <TitlesOfParts>
    <vt:vector size="18" baseType="lpstr">
      <vt:lpstr>Informations sur les programmes</vt:lpstr>
      <vt:lpstr>Revenus</vt:lpstr>
      <vt:lpstr>Dépenses</vt:lpstr>
      <vt:lpstr>Donnée</vt:lpstr>
      <vt:lpstr>ContDem</vt:lpstr>
      <vt:lpstr>DépCanada</vt:lpstr>
      <vt:lpstr>DépLocal</vt:lpstr>
      <vt:lpstr>Frais10</vt:lpstr>
      <vt:lpstr>Mtdemandé</vt:lpstr>
      <vt:lpstr>RVolet</vt:lpstr>
      <vt:lpstr>soustotal_admissible</vt:lpstr>
      <vt:lpstr>total_admissible</vt:lpstr>
      <vt:lpstr>Total_dépenses</vt:lpstr>
      <vt:lpstr>total_non_admissibles</vt:lpstr>
      <vt:lpstr>Volet</vt:lpstr>
      <vt:lpstr>Volet1</vt:lpstr>
      <vt:lpstr>Volet2</vt:lpstr>
      <vt:lpstr>'Informations sur les programmes'!Zone_d_impression</vt:lpstr>
    </vt:vector>
  </TitlesOfParts>
  <Company>Ministère du Conseil exécutif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Garnier, Laurent</dc:creator>
  <cp:lastModifiedBy>Wood, Alex Stephen</cp:lastModifiedBy>
  <dcterms:created xsi:type="dcterms:W3CDTF">2021-04-09T13:06:28Z</dcterms:created>
  <dcterms:modified xsi:type="dcterms:W3CDTF">2021-05-07T12:52:06Z</dcterms:modified>
</cp:coreProperties>
</file>